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alema\Downloads\"/>
    </mc:Choice>
  </mc:AlternateContent>
  <xr:revisionPtr revIDLastSave="0" documentId="13_ncr:1_{93891E80-6BEA-4493-8EBA-9AB4EBE4A05B}" xr6:coauthVersionLast="47" xr6:coauthVersionMax="47" xr10:uidLastSave="{00000000-0000-0000-0000-000000000000}"/>
  <bookViews>
    <workbookView xWindow="3580" yWindow="1150" windowWidth="10960" windowHeight="7410" firstSheet="3" activeTab="5" xr2:uid="{00000000-000D-0000-FFFF-FFFF00000000}"/>
  </bookViews>
  <sheets>
    <sheet name="ENERO" sheetId="1" r:id="rId1"/>
    <sheet name="FEBRERO" sheetId="3" r:id="rId2"/>
    <sheet name="MARZO" sheetId="6" r:id="rId3"/>
    <sheet name="ABRIL" sheetId="7" r:id="rId4"/>
    <sheet name="MAYO " sheetId="8" r:id="rId5"/>
    <sheet name="JUNIO" sheetId="9" r:id="rId6"/>
    <sheet name="META Y RESULTADO" sheetId="10" r:id="rId7"/>
    <sheet name="BONO TRIMESTRAL CONCURSO" sheetId="5" r:id="rId8"/>
    <sheet name="REGISTRO " sheetId="2" r:id="rId9"/>
  </sheets>
  <definedNames>
    <definedName name="_xlnm._FilterDatabase" localSheetId="6" hidden="1">'META Y RESULTADO'!$A$2:$E$2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9" l="1"/>
  <c r="F33" i="9"/>
  <c r="E33" i="9"/>
  <c r="D33" i="9"/>
  <c r="C33" i="9"/>
  <c r="B33" i="9"/>
  <c r="O16" i="9"/>
  <c r="N16" i="9"/>
  <c r="M16" i="9"/>
  <c r="L16" i="9"/>
  <c r="K16" i="9"/>
  <c r="J16" i="9"/>
  <c r="G16" i="9"/>
  <c r="F16" i="9"/>
  <c r="E16" i="9"/>
  <c r="D16" i="9"/>
  <c r="C16" i="9"/>
  <c r="B16" i="9"/>
  <c r="E17" i="8"/>
  <c r="C17" i="8"/>
  <c r="K17" i="8"/>
  <c r="L17" i="8"/>
  <c r="M17" i="8"/>
  <c r="N17" i="8"/>
  <c r="O17" i="8"/>
  <c r="J17" i="8"/>
  <c r="D17" i="8"/>
  <c r="F17" i="8"/>
  <c r="G17" i="8"/>
  <c r="B17" i="8"/>
  <c r="K18" i="7"/>
  <c r="L18" i="7"/>
  <c r="M18" i="7"/>
  <c r="N18" i="7"/>
  <c r="O18" i="7"/>
  <c r="J18" i="7"/>
  <c r="F18" i="7"/>
  <c r="E18" i="7"/>
  <c r="D18" i="7"/>
  <c r="C18" i="7"/>
  <c r="G18" i="7"/>
  <c r="B18" i="7"/>
  <c r="G36" i="8"/>
  <c r="F36" i="8"/>
  <c r="E36" i="8"/>
  <c r="D36" i="8"/>
  <c r="C36" i="8"/>
  <c r="B36" i="8"/>
  <c r="G36" i="7"/>
  <c r="F36" i="7"/>
  <c r="C36" i="7"/>
  <c r="E36" i="7"/>
  <c r="D36" i="7"/>
  <c r="B36" i="7"/>
  <c r="K22" i="6"/>
  <c r="L22" i="6"/>
  <c r="M22" i="6"/>
  <c r="N22" i="6"/>
  <c r="O22" i="6"/>
  <c r="J22" i="6"/>
  <c r="C22" i="6"/>
  <c r="D22" i="6"/>
  <c r="E22" i="6"/>
  <c r="F22" i="6"/>
  <c r="G22" i="6"/>
  <c r="B22" i="6"/>
  <c r="E9" i="5" l="1"/>
  <c r="D9" i="5"/>
  <c r="D10" i="5" s="1"/>
  <c r="C9" i="5"/>
  <c r="H10" i="5" s="1"/>
  <c r="D111" i="5" l="1"/>
  <c r="E110" i="5"/>
  <c r="D110" i="5"/>
  <c r="C110" i="5"/>
  <c r="H111" i="5" s="1"/>
  <c r="E103" i="5"/>
  <c r="D103" i="5"/>
  <c r="D104" i="5" s="1"/>
  <c r="C103" i="5"/>
  <c r="H104" i="5" s="1"/>
  <c r="E96" i="5"/>
  <c r="D96" i="5"/>
  <c r="D97" i="5" s="1"/>
  <c r="C96" i="5"/>
  <c r="H97" i="5" s="1"/>
  <c r="E89" i="5"/>
  <c r="D89" i="5"/>
  <c r="D90" i="5" s="1"/>
  <c r="C89" i="5"/>
  <c r="H90" i="5" s="1"/>
  <c r="H83" i="5"/>
  <c r="E82" i="5"/>
  <c r="D82" i="5"/>
  <c r="D83" i="5" s="1"/>
  <c r="C82" i="5"/>
  <c r="H76" i="5"/>
  <c r="E75" i="5"/>
  <c r="D75" i="5"/>
  <c r="D76" i="5" s="1"/>
  <c r="C75" i="5"/>
  <c r="E68" i="5"/>
  <c r="D68" i="5"/>
  <c r="D69" i="5" s="1"/>
  <c r="C68" i="5"/>
  <c r="H69" i="5" s="1"/>
  <c r="E61" i="5"/>
  <c r="D61" i="5"/>
  <c r="D62" i="5" s="1"/>
  <c r="C61" i="5"/>
  <c r="H62" i="5" s="1"/>
  <c r="E54" i="5"/>
  <c r="D54" i="5"/>
  <c r="D55" i="5" s="1"/>
  <c r="C54" i="5"/>
  <c r="H55" i="5" s="1"/>
  <c r="H41" i="5"/>
  <c r="E40" i="5"/>
  <c r="D40" i="5"/>
  <c r="D41" i="5" s="1"/>
  <c r="C40" i="5"/>
  <c r="H34" i="5"/>
  <c r="D34" i="5"/>
  <c r="E47" i="5"/>
  <c r="D47" i="5"/>
  <c r="D48" i="5" s="1"/>
  <c r="C47" i="5"/>
  <c r="E33" i="5"/>
  <c r="D33" i="5"/>
  <c r="C33" i="5"/>
  <c r="G39" i="6" l="1"/>
  <c r="F39" i="6"/>
  <c r="E39" i="6"/>
  <c r="D39" i="6"/>
  <c r="C39" i="6"/>
  <c r="B39" i="6"/>
  <c r="L19" i="3" l="1"/>
  <c r="G36" i="3" l="1"/>
  <c r="F36" i="3"/>
  <c r="E36" i="3"/>
  <c r="D36" i="3"/>
  <c r="C36" i="3"/>
  <c r="B36" i="3"/>
  <c r="O19" i="3"/>
  <c r="N19" i="3"/>
  <c r="M19" i="3"/>
  <c r="K19" i="3"/>
  <c r="J19" i="3"/>
  <c r="G19" i="3"/>
  <c r="F19" i="3"/>
  <c r="E19" i="3"/>
  <c r="D19" i="3"/>
  <c r="C19" i="3"/>
  <c r="B19" i="3"/>
  <c r="C19" i="1" l="1"/>
  <c r="O19" i="1" l="1"/>
  <c r="N19" i="1"/>
  <c r="M19" i="1"/>
  <c r="L19" i="1"/>
  <c r="K19" i="1"/>
  <c r="J19" i="1"/>
  <c r="G36" i="1"/>
  <c r="F36" i="1"/>
  <c r="G19" i="1"/>
  <c r="F19" i="1"/>
  <c r="E36" i="1"/>
  <c r="D36" i="1"/>
  <c r="C36" i="1"/>
  <c r="B36" i="1"/>
  <c r="E19" i="1"/>
  <c r="D19" i="1"/>
  <c r="B19" i="1"/>
</calcChain>
</file>

<file path=xl/sharedStrings.xml><?xml version="1.0" encoding="utf-8"?>
<sst xmlns="http://schemas.openxmlformats.org/spreadsheetml/2006/main" count="833" uniqueCount="132">
  <si>
    <t>PRODUCCION ACUMULADA</t>
  </si>
  <si>
    <t>AGENTE</t>
  </si>
  <si>
    <t>VIDA</t>
  </si>
  <si>
    <t>NAP</t>
  </si>
  <si>
    <t>AP</t>
  </si>
  <si>
    <t>Yisel</t>
  </si>
  <si>
    <t>Gionella</t>
  </si>
  <si>
    <t>Luis Carlos</t>
  </si>
  <si>
    <t xml:space="preserve">Luis Z. </t>
  </si>
  <si>
    <t>Leylania</t>
  </si>
  <si>
    <t>María</t>
  </si>
  <si>
    <t>Yulitza</t>
  </si>
  <si>
    <t xml:space="preserve">Thayra </t>
  </si>
  <si>
    <t xml:space="preserve">Ramon </t>
  </si>
  <si>
    <t>Fatima</t>
  </si>
  <si>
    <t>JR</t>
  </si>
  <si>
    <t>Rodolfo</t>
  </si>
  <si>
    <t>Rosaura</t>
  </si>
  <si>
    <t>Felipe</t>
  </si>
  <si>
    <t xml:space="preserve">José A. </t>
  </si>
  <si>
    <t>TOTAL</t>
  </si>
  <si>
    <t>META UNIDAD 21</t>
  </si>
  <si>
    <t>RECLUTAMIENTO</t>
  </si>
  <si>
    <t>META UNIDAD</t>
  </si>
  <si>
    <t xml:space="preserve">NOMBRE DEL ASEGURADO </t>
  </si>
  <si>
    <t xml:space="preserve">VIDA </t>
  </si>
  <si>
    <t xml:space="preserve">AP </t>
  </si>
  <si>
    <t xml:space="preserve">SALUD </t>
  </si>
  <si>
    <t xml:space="preserve">PRODUCTO </t>
  </si>
  <si>
    <t xml:space="preserve">PRIMA ANUAL </t>
  </si>
  <si>
    <t xml:space="preserve">RAMON </t>
  </si>
  <si>
    <t xml:space="preserve">COMENTARIOS </t>
  </si>
  <si>
    <t xml:space="preserve">PRODUCCION PERSONAL </t>
  </si>
  <si>
    <t>POC</t>
  </si>
  <si>
    <t>CICA</t>
  </si>
  <si>
    <t>#POC</t>
  </si>
  <si>
    <t>#CICA</t>
  </si>
  <si>
    <t>NOMBRES NUEVOS AGENTES</t>
  </si>
  <si>
    <t xml:space="preserve">META </t>
  </si>
  <si>
    <t xml:space="preserve">PRODUCCION </t>
  </si>
  <si>
    <t xml:space="preserve">SOMETIDO </t>
  </si>
  <si>
    <t xml:space="preserve">FECHA DE ENTREGADA </t>
  </si>
  <si>
    <t>ENTREGADO A ELITTE</t>
  </si>
  <si>
    <t xml:space="preserve">Luis Abraham </t>
  </si>
  <si>
    <t xml:space="preserve">Rogelio </t>
  </si>
  <si>
    <t>YISEL</t>
  </si>
  <si>
    <t>THAYRA</t>
  </si>
  <si>
    <t xml:space="preserve">Julia </t>
  </si>
  <si>
    <t>tiene 2 cierres pendientes</t>
  </si>
  <si>
    <t>tiene 1 de salud pendiente</t>
  </si>
  <si>
    <t>tiene 1 cierre de vida  y de salud pendiente</t>
  </si>
  <si>
    <t>Tiene 2 cierres de vida pendientes</t>
  </si>
  <si>
    <t>tiene 3 de ap por cerrar</t>
  </si>
  <si>
    <t>tiene 1 de vida por cerrar</t>
  </si>
  <si>
    <t>tiene 2 de vida por cerrar</t>
  </si>
  <si>
    <t xml:space="preserve">tiene 1 de vida por cerrar y 1 de ap </t>
  </si>
  <si>
    <t>tiene el jueves un cierre</t>
  </si>
  <si>
    <t>reunión el viernes</t>
  </si>
  <si>
    <t xml:space="preserve">tiene 1 cierre de vida y 2 de ap </t>
  </si>
  <si>
    <t xml:space="preserve"> </t>
  </si>
  <si>
    <t>Clelia</t>
  </si>
  <si>
    <t xml:space="preserve">BONO TRIMESTRAL </t>
  </si>
  <si>
    <t>MES</t>
  </si>
  <si>
    <t>VENTAS</t>
  </si>
  <si>
    <t xml:space="preserve">LUIS Z. </t>
  </si>
  <si>
    <t>B. T</t>
  </si>
  <si>
    <t xml:space="preserve">TOTAL BONO </t>
  </si>
  <si>
    <t>DIFERENCIA</t>
  </si>
  <si>
    <t>ENERO</t>
  </si>
  <si>
    <t>FEBRERO</t>
  </si>
  <si>
    <t>MARZO</t>
  </si>
  <si>
    <t xml:space="preserve">COMBINA </t>
  </si>
  <si>
    <t xml:space="preserve">B.M. </t>
  </si>
  <si>
    <t xml:space="preserve">GIONELLA </t>
  </si>
  <si>
    <t>LUIS CARLOS</t>
  </si>
  <si>
    <t xml:space="preserve">LEYLANIA </t>
  </si>
  <si>
    <t>YULITZA</t>
  </si>
  <si>
    <t>FATIMA</t>
  </si>
  <si>
    <t>JOSE ANIBAL</t>
  </si>
  <si>
    <t>ROSAURA</t>
  </si>
  <si>
    <t>Wendy</t>
  </si>
  <si>
    <t>Rita</t>
  </si>
  <si>
    <t>Paulette</t>
  </si>
  <si>
    <t>Solo falta prima</t>
  </si>
  <si>
    <t>Se le callo una venta</t>
  </si>
  <si>
    <t>Falta cedula de beneficiario y prima</t>
  </si>
  <si>
    <t>Llenando otra de vida</t>
  </si>
  <si>
    <t xml:space="preserve">Tiene un cierre hoy </t>
  </si>
  <si>
    <t>Tiene otro caso que solo falta saldo</t>
  </si>
  <si>
    <t>Buscando otra de vida</t>
  </si>
  <si>
    <t xml:space="preserve">Tiene otra que esta llenando </t>
  </si>
  <si>
    <t>Tiene un cierre más de vida</t>
  </si>
  <si>
    <t>Tiene un cierre de vida</t>
  </si>
  <si>
    <t xml:space="preserve">Tiene cierres pero trabajando </t>
  </si>
  <si>
    <t>Stephany</t>
  </si>
  <si>
    <t>Milva</t>
  </si>
  <si>
    <t>Glorisel</t>
  </si>
  <si>
    <t>PRODUCCION</t>
  </si>
  <si>
    <t>CANDIDATOS</t>
  </si>
  <si>
    <t>PATRICIA</t>
  </si>
  <si>
    <t>DAVID</t>
  </si>
  <si>
    <t>Yere</t>
  </si>
  <si>
    <t>Patricia</t>
  </si>
  <si>
    <t>David</t>
  </si>
  <si>
    <t xml:space="preserve">Marta </t>
  </si>
  <si>
    <t>Alejandro Campos</t>
  </si>
  <si>
    <t>Yesika Solis</t>
  </si>
  <si>
    <t xml:space="preserve">Aida </t>
  </si>
  <si>
    <t xml:space="preserve">Joana </t>
  </si>
  <si>
    <t>meyleen</t>
  </si>
  <si>
    <t>iris</t>
  </si>
  <si>
    <t>cerro un pyme</t>
  </si>
  <si>
    <t xml:space="preserve">cerro un colectivo </t>
  </si>
  <si>
    <t>Por cerrar 2 de vida</t>
  </si>
  <si>
    <t>JOANA</t>
  </si>
  <si>
    <t>YESICA</t>
  </si>
  <si>
    <t>RESULTADOS MAYO 2023</t>
  </si>
  <si>
    <t>META DE JUNIO 2023</t>
  </si>
  <si>
    <t>tengo 2 proximos cierres</t>
  </si>
  <si>
    <t>VICTOR</t>
  </si>
  <si>
    <t xml:space="preserve">ROGELIO </t>
  </si>
  <si>
    <t xml:space="preserve">RUBEN </t>
  </si>
  <si>
    <t>YANITZA</t>
  </si>
  <si>
    <t>TIENE UN CIERRE PERO POCA ACTIVIDAD</t>
  </si>
  <si>
    <t xml:space="preserve">TIENE UN CIERRE MAS PARA HOY </t>
  </si>
  <si>
    <t xml:space="preserve">TIENE BUENOS CIERRES PARA TERMINAR EN 10 K </t>
  </si>
  <si>
    <t>TIENE OTRO CIERRE MAS</t>
  </si>
  <si>
    <t>AUSENTE</t>
  </si>
  <si>
    <t>FUI A 2 CITAS CON EL AYER QUE SON PROXIMOS CIERRES DE VIDA</t>
  </si>
  <si>
    <t>HACIENDO HORA DE FUERZA PERO POCO CIERRE</t>
  </si>
  <si>
    <t xml:space="preserve">TIENE OTRO POSIBLE CIERRE PARA CUMPLIR CON NUMERO </t>
  </si>
  <si>
    <t>TIENE OTRO CIERRE MAÑANA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</si>
</sst>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0" borderId="20" xfId="0" applyBorder="1" applyAlignment="1">
      <alignment horizontal="center"/>
    </xf>
    <xf numFmtId="4" fontId="0" fillId="0" borderId="20" xfId="0" applyNumberFormat="1" applyBorder="1" applyAlignment="1">
      <alignment horizontal="center"/>
    </xf>
    <xf numFmtId="4" fontId="0" fillId="0" borderId="16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4" fontId="0" fillId="0" borderId="25" xfId="0" applyNumberFormat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3" fontId="0" fillId="3" borderId="8" xfId="0" applyNumberFormat="1" applyFill="1" applyBorder="1" applyAlignment="1">
      <alignment horizontal="center"/>
    </xf>
    <xf numFmtId="3" fontId="0" fillId="3" borderId="9" xfId="0" applyNumberForma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/>
    <xf numFmtId="0" fontId="1" fillId="5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8" borderId="5" xfId="0" applyFont="1" applyFill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2" fontId="0" fillId="3" borderId="5" xfId="0" applyNumberFormat="1" applyFill="1" applyBorder="1" applyAlignment="1">
      <alignment horizontal="center"/>
    </xf>
    <xf numFmtId="2" fontId="0" fillId="3" borderId="8" xfId="0" applyNumberFormat="1" applyFill="1" applyBorder="1" applyAlignment="1">
      <alignment horizontal="center"/>
    </xf>
    <xf numFmtId="2" fontId="0" fillId="3" borderId="6" xfId="0" applyNumberFormat="1" applyFill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0" fontId="0" fillId="9" borderId="4" xfId="0" applyFill="1" applyBorder="1" applyAlignment="1">
      <alignment horizontal="center"/>
    </xf>
    <xf numFmtId="4" fontId="0" fillId="0" borderId="18" xfId="0" applyNumberFormat="1" applyBorder="1" applyAlignment="1">
      <alignment horizontal="center"/>
    </xf>
    <xf numFmtId="4" fontId="0" fillId="0" borderId="21" xfId="0" applyNumberFormat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4" fillId="8" borderId="5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14" fontId="4" fillId="0" borderId="29" xfId="0" applyNumberFormat="1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5" xfId="0" applyFont="1" applyBorder="1"/>
    <xf numFmtId="0" fontId="4" fillId="0" borderId="26" xfId="0" applyFont="1" applyBorder="1"/>
    <xf numFmtId="0" fontId="4" fillId="7" borderId="4" xfId="0" applyFont="1" applyFill="1" applyBorder="1"/>
    <xf numFmtId="0" fontId="4" fillId="8" borderId="5" xfId="0" applyFont="1" applyFill="1" applyBorder="1"/>
    <xf numFmtId="0" fontId="4" fillId="5" borderId="5" xfId="0" applyFont="1" applyFill="1" applyBorder="1"/>
    <xf numFmtId="0" fontId="4" fillId="3" borderId="5" xfId="0" applyFont="1" applyFill="1" applyBorder="1"/>
    <xf numFmtId="0" fontId="4" fillId="3" borderId="6" xfId="0" applyFont="1" applyFill="1" applyBorder="1"/>
    <xf numFmtId="0" fontId="4" fillId="0" borderId="29" xfId="0" applyFont="1" applyBorder="1"/>
    <xf numFmtId="0" fontId="4" fillId="7" borderId="10" xfId="0" applyFont="1" applyFill="1" applyBorder="1"/>
    <xf numFmtId="0" fontId="4" fillId="8" borderId="11" xfId="0" applyFont="1" applyFill="1" applyBorder="1"/>
    <xf numFmtId="0" fontId="4" fillId="5" borderId="11" xfId="0" applyFont="1" applyFill="1" applyBorder="1"/>
    <xf numFmtId="0" fontId="4" fillId="3" borderId="11" xfId="0" applyFont="1" applyFill="1" applyBorder="1"/>
    <xf numFmtId="0" fontId="4" fillId="3" borderId="12" xfId="0" applyFont="1" applyFill="1" applyBorder="1"/>
    <xf numFmtId="0" fontId="0" fillId="0" borderId="0" xfId="0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9" borderId="5" xfId="0" applyFill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4" fontId="0" fillId="3" borderId="5" xfId="0" applyNumberFormat="1" applyFill="1" applyBorder="1" applyAlignment="1">
      <alignment horizontal="center"/>
    </xf>
    <xf numFmtId="0" fontId="0" fillId="0" borderId="41" xfId="0" applyBorder="1" applyAlignment="1">
      <alignment horizontal="center"/>
    </xf>
    <xf numFmtId="2" fontId="0" fillId="3" borderId="41" xfId="0" applyNumberFormat="1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2" fontId="0" fillId="0" borderId="43" xfId="0" applyNumberFormat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2" fontId="0" fillId="3" borderId="2" xfId="0" applyNumberFormat="1" applyFill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2" fontId="0" fillId="3" borderId="11" xfId="0" applyNumberFormat="1" applyFill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0" fillId="0" borderId="19" xfId="0" applyBorder="1" applyAlignment="1">
      <alignment horizontal="center"/>
    </xf>
    <xf numFmtId="4" fontId="0" fillId="0" borderId="19" xfId="0" applyNumberFormat="1" applyBorder="1" applyAlignment="1">
      <alignment horizontal="center"/>
    </xf>
    <xf numFmtId="4" fontId="0" fillId="0" borderId="39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4" fontId="0" fillId="0" borderId="2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5" fillId="0" borderId="0" xfId="0" applyFont="1" applyAlignment="1">
      <alignment horizontal="center"/>
    </xf>
    <xf numFmtId="2" fontId="0" fillId="0" borderId="20" xfId="0" applyNumberFormat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26" xfId="0" applyFill="1" applyBorder="1" applyAlignment="1">
      <alignment horizontal="center"/>
    </xf>
    <xf numFmtId="0" fontId="0" fillId="10" borderId="40" xfId="0" applyFill="1" applyBorder="1" applyAlignment="1">
      <alignment horizontal="center"/>
    </xf>
    <xf numFmtId="0" fontId="0" fillId="10" borderId="29" xfId="0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352425</xdr:colOff>
      <xdr:row>10</xdr:row>
      <xdr:rowOff>117706</xdr:rowOff>
    </xdr:from>
    <xdr:to>
      <xdr:col>8</xdr:col>
      <xdr:colOff>209550</xdr:colOff>
      <xdr:row>26</xdr:row>
      <xdr:rowOff>141655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0050" y="2060806"/>
          <a:ext cx="2143125" cy="307194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12</xdr:row>
      <xdr:rowOff>19050</xdr:rowOff>
    </xdr:from>
    <xdr:to>
      <xdr:col>4</xdr:col>
      <xdr:colOff>723138</xdr:colOff>
      <xdr:row>23</xdr:row>
      <xdr:rowOff>66246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" y="2343150"/>
          <a:ext cx="3809238" cy="21426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7"/>
  <sheetViews>
    <sheetView workbookViewId="0">
      <selection activeCell="V25" sqref="V25"/>
    </sheetView>
  </sheetViews>
  <sheetFormatPr baseColWidth="10" defaultRowHeight="14.5" x14ac:dyDescent="0.35"/>
  <cols>
    <col min="1" max="1" width="17.1796875" customWidth="1"/>
    <col min="2" max="2" width="6.7265625" customWidth="1"/>
    <col min="4" max="4" width="6.453125" customWidth="1"/>
    <col min="6" max="6" width="6.81640625" customWidth="1"/>
    <col min="8" max="8" width="3" customWidth="1"/>
    <col min="9" max="9" width="13" customWidth="1"/>
    <col min="10" max="10" width="6.453125" customWidth="1"/>
    <col min="12" max="12" width="7.54296875" customWidth="1"/>
    <col min="14" max="14" width="8.1796875" customWidth="1"/>
    <col min="16" max="16" width="2.7265625" customWidth="1"/>
  </cols>
  <sheetData>
    <row r="1" spans="1:20" x14ac:dyDescent="0.35">
      <c r="A1" s="130" t="s">
        <v>0</v>
      </c>
      <c r="B1" s="131"/>
      <c r="C1" s="131"/>
      <c r="D1" s="131"/>
      <c r="E1" s="131"/>
      <c r="F1" s="131"/>
      <c r="G1" s="132"/>
      <c r="I1" s="136" t="s">
        <v>40</v>
      </c>
      <c r="J1" s="131"/>
      <c r="K1" s="131"/>
      <c r="L1" s="131"/>
      <c r="M1" s="131"/>
      <c r="N1" s="131"/>
      <c r="O1" s="132"/>
      <c r="Q1" s="137" t="s">
        <v>31</v>
      </c>
      <c r="R1" s="137"/>
      <c r="S1" s="137"/>
      <c r="T1" s="137"/>
    </row>
    <row r="2" spans="1:20" x14ac:dyDescent="0.35">
      <c r="A2" s="1" t="s">
        <v>1</v>
      </c>
      <c r="B2" s="2" t="s">
        <v>2</v>
      </c>
      <c r="C2" s="2" t="s">
        <v>3</v>
      </c>
      <c r="D2" s="2" t="s">
        <v>4</v>
      </c>
      <c r="E2" s="2" t="s">
        <v>3</v>
      </c>
      <c r="F2" s="2" t="s">
        <v>27</v>
      </c>
      <c r="G2" s="23" t="s">
        <v>3</v>
      </c>
      <c r="I2" s="1" t="s">
        <v>1</v>
      </c>
      <c r="J2" s="2" t="s">
        <v>2</v>
      </c>
      <c r="K2" s="2" t="s">
        <v>3</v>
      </c>
      <c r="L2" s="2" t="s">
        <v>4</v>
      </c>
      <c r="M2" s="2" t="s">
        <v>3</v>
      </c>
      <c r="N2" s="2" t="s">
        <v>27</v>
      </c>
      <c r="O2" s="23" t="s">
        <v>3</v>
      </c>
      <c r="Q2" s="137"/>
      <c r="R2" s="137"/>
      <c r="S2" s="137"/>
      <c r="T2" s="137"/>
    </row>
    <row r="3" spans="1:20" x14ac:dyDescent="0.35">
      <c r="A3" s="3" t="s">
        <v>5</v>
      </c>
      <c r="B3" s="4">
        <v>1</v>
      </c>
      <c r="C3" s="48">
        <v>1268</v>
      </c>
      <c r="D3" s="4">
        <v>1</v>
      </c>
      <c r="E3" s="48">
        <v>171</v>
      </c>
      <c r="F3" s="4">
        <v>1</v>
      </c>
      <c r="G3" s="50">
        <v>708</v>
      </c>
      <c r="I3" s="3" t="s">
        <v>5</v>
      </c>
      <c r="J3" s="4">
        <v>1</v>
      </c>
      <c r="K3" s="48">
        <v>1268</v>
      </c>
      <c r="L3" s="4">
        <v>1</v>
      </c>
      <c r="M3" s="48">
        <v>171</v>
      </c>
      <c r="N3" s="4"/>
      <c r="O3" s="50"/>
      <c r="Q3" s="122" t="s">
        <v>48</v>
      </c>
      <c r="R3" s="122"/>
      <c r="S3" s="122"/>
      <c r="T3" s="122"/>
    </row>
    <row r="4" spans="1:20" x14ac:dyDescent="0.35">
      <c r="A4" s="3" t="s">
        <v>6</v>
      </c>
      <c r="B4" s="4">
        <v>2</v>
      </c>
      <c r="C4" s="48">
        <v>2053</v>
      </c>
      <c r="D4" s="4">
        <v>2</v>
      </c>
      <c r="E4" s="48">
        <v>381</v>
      </c>
      <c r="F4" s="4">
        <v>1</v>
      </c>
      <c r="G4" s="50">
        <v>2060</v>
      </c>
      <c r="I4" s="3" t="s">
        <v>6</v>
      </c>
      <c r="J4" s="4">
        <v>2</v>
      </c>
      <c r="K4" s="48">
        <v>2053</v>
      </c>
      <c r="L4" s="4">
        <v>2</v>
      </c>
      <c r="M4" s="48">
        <v>381</v>
      </c>
      <c r="N4" s="4">
        <v>1</v>
      </c>
      <c r="O4" s="50">
        <v>2060</v>
      </c>
      <c r="Q4" s="122" t="s">
        <v>49</v>
      </c>
      <c r="R4" s="122"/>
      <c r="S4" s="122"/>
      <c r="T4" s="122"/>
    </row>
    <row r="5" spans="1:20" x14ac:dyDescent="0.35">
      <c r="A5" s="3" t="s">
        <v>7</v>
      </c>
      <c r="B5" s="4">
        <v>2</v>
      </c>
      <c r="C5" s="48">
        <v>2080</v>
      </c>
      <c r="D5" s="4">
        <v>1</v>
      </c>
      <c r="E5" s="48">
        <v>139</v>
      </c>
      <c r="F5" s="4"/>
      <c r="G5" s="50"/>
      <c r="I5" s="3" t="s">
        <v>7</v>
      </c>
      <c r="J5" s="4">
        <v>1</v>
      </c>
      <c r="K5" s="48">
        <v>1173</v>
      </c>
      <c r="L5" s="4"/>
      <c r="M5" s="48"/>
      <c r="N5" s="4"/>
      <c r="O5" s="50"/>
      <c r="Q5" s="122" t="s">
        <v>50</v>
      </c>
      <c r="R5" s="122"/>
      <c r="S5" s="122"/>
      <c r="T5" s="122"/>
    </row>
    <row r="6" spans="1:20" x14ac:dyDescent="0.35">
      <c r="A6" s="3" t="s">
        <v>43</v>
      </c>
      <c r="B6" s="4">
        <v>2</v>
      </c>
      <c r="C6" s="48">
        <v>2300</v>
      </c>
      <c r="D6" s="4"/>
      <c r="E6" s="48"/>
      <c r="F6" s="4">
        <v>5</v>
      </c>
      <c r="G6" s="50">
        <v>5260</v>
      </c>
      <c r="I6" s="3" t="s">
        <v>8</v>
      </c>
      <c r="J6" s="4">
        <v>2</v>
      </c>
      <c r="K6" s="48">
        <v>1300</v>
      </c>
      <c r="L6" s="4">
        <v>1</v>
      </c>
      <c r="M6" s="48">
        <v>114</v>
      </c>
      <c r="N6" s="4">
        <v>5</v>
      </c>
      <c r="O6" s="50">
        <v>5260</v>
      </c>
      <c r="Q6" s="122" t="s">
        <v>51</v>
      </c>
      <c r="R6" s="122"/>
      <c r="S6" s="122"/>
      <c r="T6" s="122"/>
    </row>
    <row r="7" spans="1:20" x14ac:dyDescent="0.35">
      <c r="A7" s="3" t="s">
        <v>9</v>
      </c>
      <c r="B7" s="4">
        <v>1</v>
      </c>
      <c r="C7" s="48">
        <v>2012</v>
      </c>
      <c r="D7" s="4"/>
      <c r="E7" s="48"/>
      <c r="F7" s="4">
        <v>1</v>
      </c>
      <c r="G7" s="50">
        <v>1332</v>
      </c>
      <c r="I7" s="3" t="s">
        <v>9</v>
      </c>
      <c r="J7" s="4">
        <v>1</v>
      </c>
      <c r="K7" s="48">
        <v>984</v>
      </c>
      <c r="L7" s="4"/>
      <c r="M7" s="48"/>
      <c r="N7" s="4"/>
      <c r="O7" s="50"/>
      <c r="Q7" s="122" t="s">
        <v>52</v>
      </c>
      <c r="R7" s="122"/>
      <c r="S7" s="122"/>
      <c r="T7" s="122"/>
    </row>
    <row r="8" spans="1:20" x14ac:dyDescent="0.35">
      <c r="A8" s="54" t="s">
        <v>10</v>
      </c>
      <c r="B8" s="4">
        <v>1</v>
      </c>
      <c r="C8" s="48">
        <v>780</v>
      </c>
      <c r="D8" s="4">
        <v>2</v>
      </c>
      <c r="E8" s="48">
        <v>234</v>
      </c>
      <c r="F8" s="4">
        <v>1</v>
      </c>
      <c r="G8" s="50">
        <v>793.8</v>
      </c>
      <c r="I8" s="3" t="s">
        <v>10</v>
      </c>
      <c r="J8" s="4"/>
      <c r="K8" s="48"/>
      <c r="L8" s="4">
        <v>2</v>
      </c>
      <c r="M8" s="48">
        <v>234</v>
      </c>
      <c r="N8" s="4">
        <v>1</v>
      </c>
      <c r="O8" s="50">
        <v>793.8</v>
      </c>
      <c r="Q8" s="122" t="s">
        <v>53</v>
      </c>
      <c r="R8" s="122"/>
      <c r="S8" s="122"/>
      <c r="T8" s="122"/>
    </row>
    <row r="9" spans="1:20" x14ac:dyDescent="0.35">
      <c r="A9" s="3" t="s">
        <v>11</v>
      </c>
      <c r="B9" s="4">
        <v>1</v>
      </c>
      <c r="C9" s="48">
        <v>987</v>
      </c>
      <c r="D9" s="4"/>
      <c r="E9" s="48"/>
      <c r="F9" s="4"/>
      <c r="G9" s="50"/>
      <c r="I9" s="3" t="s">
        <v>11</v>
      </c>
      <c r="J9" s="4"/>
      <c r="K9" s="48"/>
      <c r="L9" s="4"/>
      <c r="M9" s="48"/>
      <c r="N9" s="4"/>
      <c r="O9" s="50"/>
      <c r="Q9" s="122" t="s">
        <v>54</v>
      </c>
      <c r="R9" s="122"/>
      <c r="S9" s="122"/>
      <c r="T9" s="122"/>
    </row>
    <row r="10" spans="1:20" x14ac:dyDescent="0.35">
      <c r="A10" s="3" t="s">
        <v>12</v>
      </c>
      <c r="B10" s="4">
        <v>1</v>
      </c>
      <c r="C10" s="48">
        <v>418</v>
      </c>
      <c r="D10" s="4">
        <v>1</v>
      </c>
      <c r="E10" s="48">
        <v>264.60000000000002</v>
      </c>
      <c r="F10" s="4">
        <v>1</v>
      </c>
      <c r="G10" s="50">
        <v>708</v>
      </c>
      <c r="I10" s="3" t="s">
        <v>12</v>
      </c>
      <c r="J10" s="4">
        <v>1</v>
      </c>
      <c r="K10" s="48">
        <v>418</v>
      </c>
      <c r="L10" s="4">
        <v>1</v>
      </c>
      <c r="M10" s="48">
        <v>264.60000000000002</v>
      </c>
      <c r="N10" s="4">
        <v>1</v>
      </c>
      <c r="O10" s="50">
        <v>708</v>
      </c>
      <c r="Q10" s="122"/>
      <c r="R10" s="122"/>
      <c r="S10" s="122"/>
      <c r="T10" s="122"/>
    </row>
    <row r="11" spans="1:20" x14ac:dyDescent="0.35">
      <c r="A11" s="3" t="s">
        <v>13</v>
      </c>
      <c r="B11" s="4">
        <v>1</v>
      </c>
      <c r="C11" s="48">
        <v>656</v>
      </c>
      <c r="D11" s="4"/>
      <c r="E11" s="48"/>
      <c r="F11" s="5"/>
      <c r="G11" s="50"/>
      <c r="I11" s="3" t="s">
        <v>13</v>
      </c>
      <c r="J11" s="4">
        <v>1</v>
      </c>
      <c r="K11" s="48">
        <v>656</v>
      </c>
      <c r="L11" s="4"/>
      <c r="M11" s="48"/>
      <c r="N11" s="5"/>
      <c r="O11" s="50"/>
      <c r="Q11" s="122" t="s">
        <v>55</v>
      </c>
      <c r="R11" s="122"/>
      <c r="S11" s="122"/>
      <c r="T11" s="122"/>
    </row>
    <row r="12" spans="1:20" x14ac:dyDescent="0.35">
      <c r="A12" s="3" t="s">
        <v>14</v>
      </c>
      <c r="B12" s="5">
        <v>1</v>
      </c>
      <c r="C12" s="48">
        <v>722</v>
      </c>
      <c r="D12" s="5">
        <v>1</v>
      </c>
      <c r="E12" s="48">
        <v>171</v>
      </c>
      <c r="F12" s="5"/>
      <c r="G12" s="50"/>
      <c r="I12" s="3" t="s">
        <v>14</v>
      </c>
      <c r="J12" s="5">
        <v>1</v>
      </c>
      <c r="K12" s="48">
        <v>722</v>
      </c>
      <c r="L12" s="5">
        <v>1</v>
      </c>
      <c r="M12" s="48">
        <v>171</v>
      </c>
      <c r="N12" s="5"/>
      <c r="O12" s="50"/>
      <c r="Q12" s="122"/>
      <c r="R12" s="122"/>
      <c r="S12" s="122"/>
      <c r="T12" s="122"/>
    </row>
    <row r="13" spans="1:20" x14ac:dyDescent="0.35">
      <c r="A13" s="3" t="s">
        <v>15</v>
      </c>
      <c r="B13" s="5"/>
      <c r="C13" s="48"/>
      <c r="D13" s="5"/>
      <c r="E13" s="48"/>
      <c r="F13" s="5"/>
      <c r="G13" s="50"/>
      <c r="I13" s="3" t="s">
        <v>15</v>
      </c>
      <c r="J13" s="5"/>
      <c r="K13" s="48"/>
      <c r="L13" s="5"/>
      <c r="M13" s="48"/>
      <c r="N13" s="5"/>
      <c r="O13" s="50"/>
      <c r="Q13" s="122" t="s">
        <v>56</v>
      </c>
      <c r="R13" s="122"/>
      <c r="S13" s="122"/>
      <c r="T13" s="122"/>
    </row>
    <row r="14" spans="1:20" x14ac:dyDescent="0.35">
      <c r="A14" s="3" t="s">
        <v>16</v>
      </c>
      <c r="B14" s="5"/>
      <c r="C14" s="48"/>
      <c r="D14" s="5"/>
      <c r="E14" s="48"/>
      <c r="F14" s="5"/>
      <c r="G14" s="50"/>
      <c r="I14" s="3" t="s">
        <v>16</v>
      </c>
      <c r="J14" s="5"/>
      <c r="K14" s="48"/>
      <c r="L14" s="5"/>
      <c r="M14" s="48"/>
      <c r="N14" s="5"/>
      <c r="O14" s="50"/>
      <c r="Q14" s="122" t="s">
        <v>57</v>
      </c>
      <c r="R14" s="122"/>
      <c r="S14" s="122"/>
      <c r="T14" s="122"/>
    </row>
    <row r="15" spans="1:20" x14ac:dyDescent="0.35">
      <c r="A15" s="3" t="s">
        <v>17</v>
      </c>
      <c r="B15" s="5">
        <v>1</v>
      </c>
      <c r="C15" s="48">
        <v>924</v>
      </c>
      <c r="D15" s="5">
        <v>1</v>
      </c>
      <c r="E15" s="48">
        <v>176.4</v>
      </c>
      <c r="F15" s="5"/>
      <c r="G15" s="50"/>
      <c r="I15" s="3" t="s">
        <v>17</v>
      </c>
      <c r="J15" s="5"/>
      <c r="K15" s="48"/>
      <c r="L15" s="5"/>
      <c r="M15" s="48"/>
      <c r="N15" s="5"/>
      <c r="O15" s="50"/>
      <c r="Q15" s="122"/>
      <c r="R15" s="122"/>
      <c r="S15" s="122"/>
      <c r="T15" s="122"/>
    </row>
    <row r="16" spans="1:20" ht="15" thickBot="1" x14ac:dyDescent="0.4">
      <c r="A16" s="6" t="s">
        <v>19</v>
      </c>
      <c r="B16" s="7">
        <v>2</v>
      </c>
      <c r="C16" s="49">
        <v>7650</v>
      </c>
      <c r="D16" s="7">
        <v>2</v>
      </c>
      <c r="E16" s="49">
        <v>280</v>
      </c>
      <c r="F16" s="7"/>
      <c r="G16" s="51"/>
      <c r="I16" s="6" t="s">
        <v>19</v>
      </c>
      <c r="J16" s="7">
        <v>1</v>
      </c>
      <c r="K16" s="49">
        <v>6140</v>
      </c>
      <c r="L16" s="7"/>
      <c r="M16" s="49"/>
      <c r="N16" s="7"/>
      <c r="O16" s="51"/>
      <c r="Q16" s="122" t="s">
        <v>58</v>
      </c>
      <c r="R16" s="122"/>
      <c r="S16" s="122"/>
      <c r="T16" s="122"/>
    </row>
    <row r="17" spans="1:20" hidden="1" x14ac:dyDescent="0.35">
      <c r="A17" s="3" t="s">
        <v>44</v>
      </c>
      <c r="B17" s="5"/>
      <c r="C17" s="48"/>
      <c r="D17" s="5"/>
      <c r="E17" s="48"/>
      <c r="F17" s="5"/>
      <c r="G17" s="50"/>
      <c r="I17" s="3" t="s">
        <v>44</v>
      </c>
      <c r="J17" s="5"/>
      <c r="K17" s="48"/>
      <c r="L17" s="5"/>
      <c r="M17" s="48"/>
      <c r="N17" s="5"/>
      <c r="O17" s="50"/>
      <c r="Q17" s="122"/>
      <c r="R17" s="122"/>
      <c r="S17" s="122"/>
      <c r="T17" s="122"/>
    </row>
    <row r="18" spans="1:20" ht="15" hidden="1" thickBot="1" x14ac:dyDescent="0.4">
      <c r="A18" s="6" t="s">
        <v>18</v>
      </c>
      <c r="B18" s="7"/>
      <c r="C18" s="49"/>
      <c r="D18" s="7"/>
      <c r="E18" s="49"/>
      <c r="F18" s="7"/>
      <c r="G18" s="51"/>
      <c r="I18" s="6" t="s">
        <v>18</v>
      </c>
      <c r="J18" s="7"/>
      <c r="K18" s="49"/>
      <c r="L18" s="7"/>
      <c r="M18" s="49"/>
      <c r="N18" s="7"/>
      <c r="O18" s="51"/>
      <c r="Q18" s="122"/>
      <c r="R18" s="122"/>
      <c r="S18" s="122"/>
      <c r="T18" s="122"/>
    </row>
    <row r="19" spans="1:20" ht="15" thickBot="1" x14ac:dyDescent="0.4">
      <c r="A19" s="21" t="s">
        <v>20</v>
      </c>
      <c r="B19" s="22">
        <f t="shared" ref="B19:G19" si="0">SUM(B3:B18)</f>
        <v>16</v>
      </c>
      <c r="C19" s="52">
        <f>SUM(C3:C18)</f>
        <v>21850</v>
      </c>
      <c r="D19" s="22">
        <f t="shared" si="0"/>
        <v>11</v>
      </c>
      <c r="E19" s="52">
        <f t="shared" si="0"/>
        <v>1817</v>
      </c>
      <c r="F19" s="22">
        <f t="shared" si="0"/>
        <v>10</v>
      </c>
      <c r="G19" s="53">
        <f t="shared" si="0"/>
        <v>10861.8</v>
      </c>
      <c r="I19" s="21" t="s">
        <v>20</v>
      </c>
      <c r="J19" s="22">
        <f t="shared" ref="J19:O19" si="1">SUM(J3:J18)</f>
        <v>11</v>
      </c>
      <c r="K19" s="52">
        <f t="shared" si="1"/>
        <v>14714</v>
      </c>
      <c r="L19" s="22">
        <f t="shared" si="1"/>
        <v>8</v>
      </c>
      <c r="M19" s="52">
        <f t="shared" si="1"/>
        <v>1335.6</v>
      </c>
      <c r="N19" s="22">
        <f t="shared" si="1"/>
        <v>8</v>
      </c>
      <c r="O19" s="53">
        <f t="shared" si="1"/>
        <v>8821.7999999999993</v>
      </c>
    </row>
    <row r="20" spans="1:20" ht="15" thickBot="1" x14ac:dyDescent="0.4"/>
    <row r="21" spans="1:20" x14ac:dyDescent="0.35">
      <c r="A21" s="133" t="s">
        <v>21</v>
      </c>
      <c r="B21" s="134"/>
      <c r="C21" s="134"/>
      <c r="D21" s="134"/>
      <c r="E21" s="134"/>
      <c r="F21" s="134"/>
      <c r="G21" s="135"/>
      <c r="H21" s="13"/>
      <c r="I21" s="123" t="s">
        <v>32</v>
      </c>
      <c r="J21" s="124"/>
      <c r="K21" s="124"/>
      <c r="L21" s="124"/>
      <c r="M21" s="124"/>
      <c r="N21" s="124"/>
      <c r="O21" s="125"/>
    </row>
    <row r="22" spans="1:20" x14ac:dyDescent="0.35">
      <c r="A22" s="8" t="s">
        <v>1</v>
      </c>
      <c r="B22" s="9" t="s">
        <v>2</v>
      </c>
      <c r="C22" s="9" t="s">
        <v>3</v>
      </c>
      <c r="D22" s="9" t="s">
        <v>4</v>
      </c>
      <c r="E22" s="10" t="s">
        <v>3</v>
      </c>
      <c r="F22" s="26" t="s">
        <v>27</v>
      </c>
      <c r="G22" s="10" t="s">
        <v>3</v>
      </c>
      <c r="I22" s="32" t="s">
        <v>1</v>
      </c>
      <c r="J22" s="33" t="s">
        <v>2</v>
      </c>
      <c r="K22" s="33" t="s">
        <v>3</v>
      </c>
      <c r="L22" s="33" t="s">
        <v>4</v>
      </c>
      <c r="M22" s="33" t="s">
        <v>3</v>
      </c>
      <c r="N22" s="33" t="s">
        <v>27</v>
      </c>
      <c r="O22" s="34" t="s">
        <v>3</v>
      </c>
    </row>
    <row r="23" spans="1:20" ht="15" thickBot="1" x14ac:dyDescent="0.4">
      <c r="A23" s="3" t="s">
        <v>5</v>
      </c>
      <c r="B23" s="5">
        <v>2</v>
      </c>
      <c r="C23" s="11">
        <v>2500</v>
      </c>
      <c r="D23" s="5">
        <v>3</v>
      </c>
      <c r="E23" s="12">
        <v>240</v>
      </c>
      <c r="F23" s="5">
        <v>1</v>
      </c>
      <c r="G23" s="24">
        <v>800</v>
      </c>
      <c r="I23" s="6" t="s">
        <v>39</v>
      </c>
      <c r="J23" s="35">
        <v>3</v>
      </c>
      <c r="K23" s="36">
        <v>3487</v>
      </c>
      <c r="L23" s="35">
        <v>2</v>
      </c>
      <c r="M23" s="36">
        <v>228</v>
      </c>
      <c r="N23" s="35">
        <v>4</v>
      </c>
      <c r="O23" s="37">
        <v>5030.88</v>
      </c>
    </row>
    <row r="24" spans="1:20" ht="15" thickBot="1" x14ac:dyDescent="0.4">
      <c r="A24" s="3" t="s">
        <v>6</v>
      </c>
      <c r="B24" s="5">
        <v>2</v>
      </c>
      <c r="C24" s="11">
        <v>2500</v>
      </c>
      <c r="D24" s="5">
        <v>3</v>
      </c>
      <c r="E24" s="12">
        <v>240</v>
      </c>
      <c r="F24" s="5">
        <v>1</v>
      </c>
      <c r="G24" s="24">
        <v>800</v>
      </c>
      <c r="I24" s="15" t="s">
        <v>38</v>
      </c>
      <c r="J24" s="22">
        <v>3</v>
      </c>
      <c r="K24" s="22">
        <v>5000</v>
      </c>
      <c r="L24" s="22">
        <v>3</v>
      </c>
      <c r="M24" s="22">
        <v>480</v>
      </c>
      <c r="N24" s="22">
        <v>1</v>
      </c>
      <c r="O24" s="38">
        <v>1000</v>
      </c>
    </row>
    <row r="25" spans="1:20" ht="15" thickBot="1" x14ac:dyDescent="0.4">
      <c r="A25" s="3" t="s">
        <v>7</v>
      </c>
      <c r="B25" s="5">
        <v>2</v>
      </c>
      <c r="C25" s="11">
        <v>2500</v>
      </c>
      <c r="D25" s="5">
        <v>3</v>
      </c>
      <c r="E25" s="12">
        <v>240</v>
      </c>
      <c r="F25" s="5">
        <v>1</v>
      </c>
      <c r="G25" s="24">
        <v>800</v>
      </c>
    </row>
    <row r="26" spans="1:20" x14ac:dyDescent="0.35">
      <c r="A26" s="3" t="s">
        <v>9</v>
      </c>
      <c r="B26" s="5">
        <v>2</v>
      </c>
      <c r="C26" s="11">
        <v>2500</v>
      </c>
      <c r="D26" s="5">
        <v>3</v>
      </c>
      <c r="E26" s="12">
        <v>240</v>
      </c>
      <c r="F26" s="5">
        <v>1</v>
      </c>
      <c r="G26" s="24">
        <v>800</v>
      </c>
      <c r="I26" s="126" t="s">
        <v>22</v>
      </c>
      <c r="J26" s="127"/>
      <c r="K26" s="127"/>
      <c r="L26" s="128"/>
    </row>
    <row r="27" spans="1:20" x14ac:dyDescent="0.35">
      <c r="A27" s="3" t="s">
        <v>10</v>
      </c>
      <c r="B27" s="5">
        <v>2</v>
      </c>
      <c r="C27" s="11">
        <v>2500</v>
      </c>
      <c r="D27" s="5">
        <v>3</v>
      </c>
      <c r="E27" s="12">
        <v>240</v>
      </c>
      <c r="F27" s="5">
        <v>1</v>
      </c>
      <c r="G27" s="24">
        <v>800</v>
      </c>
      <c r="I27" s="30" t="s">
        <v>33</v>
      </c>
      <c r="J27" s="5">
        <v>18</v>
      </c>
      <c r="K27" s="5" t="s">
        <v>35</v>
      </c>
      <c r="L27" s="31">
        <v>5</v>
      </c>
    </row>
    <row r="28" spans="1:20" ht="15" thickBot="1" x14ac:dyDescent="0.4">
      <c r="A28" s="3" t="s">
        <v>11</v>
      </c>
      <c r="B28" s="5">
        <v>2</v>
      </c>
      <c r="C28" s="11">
        <v>2500</v>
      </c>
      <c r="D28" s="5">
        <v>3</v>
      </c>
      <c r="E28" s="12">
        <v>240</v>
      </c>
      <c r="F28" s="5">
        <v>1</v>
      </c>
      <c r="G28" s="24">
        <v>800</v>
      </c>
      <c r="I28" s="27" t="s">
        <v>34</v>
      </c>
      <c r="J28" s="28">
        <v>23</v>
      </c>
      <c r="K28" s="28" t="s">
        <v>36</v>
      </c>
      <c r="L28" s="29">
        <v>3</v>
      </c>
    </row>
    <row r="29" spans="1:20" ht="15" customHeight="1" x14ac:dyDescent="0.35">
      <c r="A29" s="3" t="s">
        <v>12</v>
      </c>
      <c r="B29" s="5">
        <v>2</v>
      </c>
      <c r="C29" s="11">
        <v>2500</v>
      </c>
      <c r="D29" s="5">
        <v>3</v>
      </c>
      <c r="E29" s="12">
        <v>240</v>
      </c>
      <c r="F29" s="5">
        <v>1</v>
      </c>
      <c r="G29" s="24">
        <v>800</v>
      </c>
    </row>
    <row r="30" spans="1:20" x14ac:dyDescent="0.35">
      <c r="A30" s="3" t="s">
        <v>13</v>
      </c>
      <c r="B30" s="5">
        <v>2</v>
      </c>
      <c r="C30" s="11">
        <v>2500</v>
      </c>
      <c r="D30" s="5">
        <v>3</v>
      </c>
      <c r="E30" s="12">
        <v>240</v>
      </c>
      <c r="F30" s="5">
        <v>1</v>
      </c>
      <c r="G30" s="24">
        <v>800</v>
      </c>
      <c r="I30" s="129" t="s">
        <v>37</v>
      </c>
      <c r="J30" s="129"/>
      <c r="K30" s="129"/>
      <c r="L30" s="129"/>
    </row>
    <row r="31" spans="1:20" x14ac:dyDescent="0.35">
      <c r="A31" s="3" t="s">
        <v>14</v>
      </c>
      <c r="B31" s="5">
        <v>2</v>
      </c>
      <c r="C31" s="11">
        <v>2500</v>
      </c>
      <c r="D31" s="5">
        <v>3</v>
      </c>
      <c r="E31" s="12">
        <v>240</v>
      </c>
      <c r="F31" s="5">
        <v>1</v>
      </c>
      <c r="G31" s="24">
        <v>800</v>
      </c>
      <c r="I31" s="122" t="s">
        <v>47</v>
      </c>
      <c r="J31" s="122"/>
      <c r="K31" s="122"/>
      <c r="L31" s="122"/>
    </row>
    <row r="32" spans="1:20" x14ac:dyDescent="0.35">
      <c r="A32" s="3" t="s">
        <v>15</v>
      </c>
      <c r="B32" s="5">
        <v>2</v>
      </c>
      <c r="C32" s="11">
        <v>2500</v>
      </c>
      <c r="D32" s="5">
        <v>3</v>
      </c>
      <c r="E32" s="12">
        <v>240</v>
      </c>
      <c r="F32" s="5">
        <v>1</v>
      </c>
      <c r="G32" s="24">
        <v>800</v>
      </c>
      <c r="I32" s="122"/>
      <c r="J32" s="122"/>
      <c r="K32" s="122"/>
      <c r="L32" s="122"/>
    </row>
    <row r="33" spans="1:12" x14ac:dyDescent="0.35">
      <c r="A33" s="3" t="s">
        <v>16</v>
      </c>
      <c r="B33" s="5">
        <v>2</v>
      </c>
      <c r="C33" s="11">
        <v>2500</v>
      </c>
      <c r="D33" s="5">
        <v>3</v>
      </c>
      <c r="E33" s="12">
        <v>240</v>
      </c>
      <c r="F33" s="5">
        <v>1</v>
      </c>
      <c r="G33" s="24">
        <v>800</v>
      </c>
      <c r="I33" s="122"/>
      <c r="J33" s="122"/>
      <c r="K33" s="122"/>
      <c r="L33" s="122"/>
    </row>
    <row r="34" spans="1:12" x14ac:dyDescent="0.35">
      <c r="A34" s="3" t="s">
        <v>17</v>
      </c>
      <c r="B34" s="5">
        <v>2</v>
      </c>
      <c r="C34" s="11">
        <v>2500</v>
      </c>
      <c r="D34" s="5">
        <v>3</v>
      </c>
      <c r="E34" s="12">
        <v>240</v>
      </c>
      <c r="F34" s="5">
        <v>1</v>
      </c>
      <c r="G34" s="24">
        <v>800</v>
      </c>
      <c r="I34" s="122"/>
      <c r="J34" s="122"/>
      <c r="K34" s="122"/>
      <c r="L34" s="122"/>
    </row>
    <row r="35" spans="1:12" ht="15" thickBot="1" x14ac:dyDescent="0.4">
      <c r="A35" s="6" t="s">
        <v>19</v>
      </c>
      <c r="B35" s="5">
        <v>2</v>
      </c>
      <c r="C35" s="11">
        <v>2500</v>
      </c>
      <c r="D35" s="5">
        <v>3</v>
      </c>
      <c r="E35" s="12">
        <v>240</v>
      </c>
      <c r="F35" s="5">
        <v>1</v>
      </c>
      <c r="G35" s="24">
        <v>800</v>
      </c>
      <c r="I35" s="122"/>
      <c r="J35" s="122"/>
      <c r="K35" s="122"/>
      <c r="L35" s="122"/>
    </row>
    <row r="36" spans="1:12" ht="15" thickBot="1" x14ac:dyDescent="0.4">
      <c r="A36" s="14" t="s">
        <v>20</v>
      </c>
      <c r="B36" s="15">
        <f t="shared" ref="B36:G36" si="2">SUM(B23:B35)</f>
        <v>26</v>
      </c>
      <c r="C36" s="15">
        <f t="shared" si="2"/>
        <v>32500</v>
      </c>
      <c r="D36" s="15">
        <f t="shared" si="2"/>
        <v>39</v>
      </c>
      <c r="E36" s="15">
        <f t="shared" si="2"/>
        <v>3120</v>
      </c>
      <c r="F36" s="15">
        <f t="shared" si="2"/>
        <v>13</v>
      </c>
      <c r="G36" s="20">
        <f t="shared" si="2"/>
        <v>10400</v>
      </c>
      <c r="I36" s="122"/>
      <c r="J36" s="122"/>
      <c r="K36" s="122"/>
      <c r="L36" s="122"/>
    </row>
    <row r="37" spans="1:12" ht="15" thickBot="1" x14ac:dyDescent="0.4">
      <c r="A37" s="16" t="s">
        <v>23</v>
      </c>
      <c r="B37" s="17">
        <v>30</v>
      </c>
      <c r="C37" s="18">
        <v>30000</v>
      </c>
      <c r="D37" s="17">
        <v>35</v>
      </c>
      <c r="E37" s="19">
        <v>4000</v>
      </c>
      <c r="F37" s="17">
        <v>35</v>
      </c>
      <c r="G37" s="25">
        <v>4000</v>
      </c>
    </row>
  </sheetData>
  <mergeCells count="29">
    <mergeCell ref="Q11:T11"/>
    <mergeCell ref="A1:G1"/>
    <mergeCell ref="A21:G21"/>
    <mergeCell ref="I1:O1"/>
    <mergeCell ref="Q1:T2"/>
    <mergeCell ref="Q3:T3"/>
    <mergeCell ref="Q4:T4"/>
    <mergeCell ref="Q5:T5"/>
    <mergeCell ref="Q6:T6"/>
    <mergeCell ref="Q7:T7"/>
    <mergeCell ref="Q8:T8"/>
    <mergeCell ref="Q9:T9"/>
    <mergeCell ref="Q10:T10"/>
    <mergeCell ref="I36:L36"/>
    <mergeCell ref="Q18:T18"/>
    <mergeCell ref="I21:O21"/>
    <mergeCell ref="I26:L26"/>
    <mergeCell ref="Q12:T12"/>
    <mergeCell ref="Q13:T13"/>
    <mergeCell ref="Q14:T14"/>
    <mergeCell ref="Q15:T15"/>
    <mergeCell ref="Q16:T16"/>
    <mergeCell ref="Q17:T17"/>
    <mergeCell ref="I30:L30"/>
    <mergeCell ref="I31:L31"/>
    <mergeCell ref="I32:L32"/>
    <mergeCell ref="I33:L33"/>
    <mergeCell ref="I34:L34"/>
    <mergeCell ref="I35:L35"/>
  </mergeCells>
  <pageMargins left="0.25" right="0.25" top="0.75" bottom="0.75" header="0.3" footer="0.3"/>
  <pageSetup scale="6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7"/>
  <sheetViews>
    <sheetView workbookViewId="0">
      <selection activeCell="M10" sqref="M10"/>
    </sheetView>
  </sheetViews>
  <sheetFormatPr baseColWidth="10" defaultRowHeight="14.5" x14ac:dyDescent="0.35"/>
  <cols>
    <col min="1" max="1" width="12.54296875" customWidth="1"/>
    <col min="8" max="8" width="2.54296875" customWidth="1"/>
    <col min="9" max="9" width="13" customWidth="1"/>
    <col min="16" max="16" width="3.453125" customWidth="1"/>
  </cols>
  <sheetData>
    <row r="1" spans="1:20" x14ac:dyDescent="0.35">
      <c r="A1" s="130" t="s">
        <v>59</v>
      </c>
      <c r="B1" s="131"/>
      <c r="C1" s="131"/>
      <c r="D1" s="131"/>
      <c r="E1" s="131"/>
      <c r="F1" s="131"/>
      <c r="G1" s="132"/>
      <c r="I1" s="136" t="s">
        <v>40</v>
      </c>
      <c r="J1" s="131"/>
      <c r="K1" s="131"/>
      <c r="L1" s="131"/>
      <c r="M1" s="131"/>
      <c r="N1" s="131"/>
      <c r="O1" s="132"/>
      <c r="Q1" s="137" t="s">
        <v>31</v>
      </c>
      <c r="R1" s="137"/>
      <c r="S1" s="137"/>
      <c r="T1" s="137"/>
    </row>
    <row r="2" spans="1:20" x14ac:dyDescent="0.35">
      <c r="A2" s="1" t="s">
        <v>1</v>
      </c>
      <c r="B2" s="2" t="s">
        <v>2</v>
      </c>
      <c r="C2" s="2" t="s">
        <v>3</v>
      </c>
      <c r="D2" s="2" t="s">
        <v>4</v>
      </c>
      <c r="E2" s="2" t="s">
        <v>3</v>
      </c>
      <c r="F2" s="2" t="s">
        <v>27</v>
      </c>
      <c r="G2" s="23" t="s">
        <v>3</v>
      </c>
      <c r="I2" s="1" t="s">
        <v>1</v>
      </c>
      <c r="J2" s="2" t="s">
        <v>2</v>
      </c>
      <c r="K2" s="2" t="s">
        <v>3</v>
      </c>
      <c r="L2" s="2" t="s">
        <v>4</v>
      </c>
      <c r="M2" s="2" t="s">
        <v>3</v>
      </c>
      <c r="N2" s="2" t="s">
        <v>27</v>
      </c>
      <c r="O2" s="23" t="s">
        <v>3</v>
      </c>
      <c r="Q2" s="137"/>
      <c r="R2" s="137"/>
      <c r="S2" s="137"/>
      <c r="T2" s="137"/>
    </row>
    <row r="3" spans="1:20" x14ac:dyDescent="0.35">
      <c r="A3" s="3" t="s">
        <v>5</v>
      </c>
      <c r="B3" s="4">
        <v>1</v>
      </c>
      <c r="C3" s="48">
        <v>1106</v>
      </c>
      <c r="D3" s="4">
        <v>1</v>
      </c>
      <c r="E3" s="48">
        <v>120</v>
      </c>
      <c r="F3" s="4"/>
      <c r="G3" s="50"/>
      <c r="I3" s="3" t="s">
        <v>5</v>
      </c>
      <c r="J3" s="4">
        <v>2</v>
      </c>
      <c r="K3" s="48">
        <v>1106</v>
      </c>
      <c r="L3" s="4"/>
      <c r="M3" s="48"/>
      <c r="N3" s="4"/>
      <c r="O3" s="50"/>
      <c r="Q3" s="122"/>
      <c r="R3" s="122"/>
      <c r="S3" s="122"/>
      <c r="T3" s="122"/>
    </row>
    <row r="4" spans="1:20" x14ac:dyDescent="0.35">
      <c r="A4" s="3" t="s">
        <v>6</v>
      </c>
      <c r="B4" s="4">
        <v>3</v>
      </c>
      <c r="C4" s="48">
        <v>2261</v>
      </c>
      <c r="D4" s="4">
        <v>2</v>
      </c>
      <c r="E4" s="48">
        <v>324</v>
      </c>
      <c r="F4" s="4"/>
      <c r="G4" s="50"/>
      <c r="I4" s="3" t="s">
        <v>6</v>
      </c>
      <c r="J4" s="4">
        <v>3</v>
      </c>
      <c r="K4" s="48">
        <v>2261</v>
      </c>
      <c r="L4" s="4">
        <v>5</v>
      </c>
      <c r="M4" s="48">
        <v>790.8</v>
      </c>
      <c r="N4" s="4"/>
      <c r="O4" s="50"/>
      <c r="Q4" s="122"/>
      <c r="R4" s="122"/>
      <c r="S4" s="122"/>
      <c r="T4" s="122"/>
    </row>
    <row r="5" spans="1:20" x14ac:dyDescent="0.35">
      <c r="A5" s="3" t="s">
        <v>7</v>
      </c>
      <c r="B5" s="4">
        <v>2</v>
      </c>
      <c r="C5" s="48">
        <v>1552</v>
      </c>
      <c r="D5" s="4">
        <v>1</v>
      </c>
      <c r="E5" s="48">
        <v>171</v>
      </c>
      <c r="F5" s="4">
        <v>1</v>
      </c>
      <c r="G5" s="50">
        <v>552</v>
      </c>
      <c r="I5" s="3" t="s">
        <v>7</v>
      </c>
      <c r="J5" s="4">
        <v>1</v>
      </c>
      <c r="K5" s="48">
        <v>757</v>
      </c>
      <c r="L5" s="4">
        <v>1</v>
      </c>
      <c r="M5" s="48">
        <v>171</v>
      </c>
      <c r="N5" s="4">
        <v>1</v>
      </c>
      <c r="O5" s="50">
        <v>483</v>
      </c>
      <c r="Q5" s="122"/>
      <c r="R5" s="122"/>
      <c r="S5" s="122"/>
      <c r="T5" s="122"/>
    </row>
    <row r="6" spans="1:20" x14ac:dyDescent="0.35">
      <c r="A6" s="3" t="s">
        <v>43</v>
      </c>
      <c r="B6" s="4">
        <v>2</v>
      </c>
      <c r="C6" s="48">
        <v>2266</v>
      </c>
      <c r="D6" s="4">
        <v>2</v>
      </c>
      <c r="E6" s="48">
        <v>228</v>
      </c>
      <c r="F6" s="4">
        <v>1</v>
      </c>
      <c r="G6" s="50">
        <v>3168</v>
      </c>
      <c r="I6" s="3" t="s">
        <v>8</v>
      </c>
      <c r="J6" s="4">
        <v>2</v>
      </c>
      <c r="K6" s="48">
        <v>2266</v>
      </c>
      <c r="L6" s="4">
        <v>2</v>
      </c>
      <c r="M6" s="48">
        <v>228</v>
      </c>
      <c r="N6" s="4"/>
      <c r="O6" s="50"/>
      <c r="Q6" s="122"/>
      <c r="R6" s="122"/>
      <c r="S6" s="122"/>
      <c r="T6" s="122"/>
    </row>
    <row r="7" spans="1:20" x14ac:dyDescent="0.35">
      <c r="A7" s="57" t="s">
        <v>9</v>
      </c>
      <c r="B7" s="4">
        <v>1</v>
      </c>
      <c r="C7" s="48">
        <v>780</v>
      </c>
      <c r="D7" s="4"/>
      <c r="E7" s="48"/>
      <c r="F7" s="4"/>
      <c r="G7" s="50"/>
      <c r="I7" s="3" t="s">
        <v>9</v>
      </c>
      <c r="J7" s="4"/>
      <c r="K7" s="48"/>
      <c r="L7" s="4"/>
      <c r="M7" s="48"/>
      <c r="N7" s="4"/>
      <c r="O7" s="50"/>
      <c r="Q7" s="122"/>
      <c r="R7" s="122"/>
      <c r="S7" s="122"/>
      <c r="T7" s="122"/>
    </row>
    <row r="8" spans="1:20" x14ac:dyDescent="0.35">
      <c r="A8" s="3" t="s">
        <v>10</v>
      </c>
      <c r="B8" s="4">
        <v>4</v>
      </c>
      <c r="C8" s="48">
        <v>4527.5600000000004</v>
      </c>
      <c r="D8" s="4">
        <v>4</v>
      </c>
      <c r="E8" s="48">
        <v>456</v>
      </c>
      <c r="F8" s="4">
        <v>3</v>
      </c>
      <c r="G8" s="50">
        <v>2772</v>
      </c>
      <c r="I8" s="3" t="s">
        <v>10</v>
      </c>
      <c r="J8" s="4">
        <v>3</v>
      </c>
      <c r="K8" s="48">
        <v>3659</v>
      </c>
      <c r="L8" s="4">
        <v>1</v>
      </c>
      <c r="M8" s="48">
        <v>114</v>
      </c>
      <c r="N8" s="4">
        <v>2</v>
      </c>
      <c r="O8" s="50">
        <v>2323.8000000000002</v>
      </c>
      <c r="Q8" s="122"/>
      <c r="R8" s="122"/>
      <c r="S8" s="122"/>
      <c r="T8" s="122"/>
    </row>
    <row r="9" spans="1:20" x14ac:dyDescent="0.35">
      <c r="A9" s="57" t="s">
        <v>11</v>
      </c>
      <c r="B9" s="4">
        <v>1</v>
      </c>
      <c r="C9" s="48">
        <v>861</v>
      </c>
      <c r="D9" s="4">
        <v>2</v>
      </c>
      <c r="E9" s="48">
        <v>216</v>
      </c>
      <c r="F9" s="4"/>
      <c r="G9" s="50"/>
      <c r="I9" s="3" t="s">
        <v>11</v>
      </c>
      <c r="J9" s="4">
        <v>1</v>
      </c>
      <c r="K9" s="48">
        <v>861</v>
      </c>
      <c r="L9" s="4">
        <v>1</v>
      </c>
      <c r="M9" s="48">
        <v>114</v>
      </c>
      <c r="N9" s="4"/>
      <c r="O9" s="50"/>
      <c r="Q9" s="122"/>
      <c r="R9" s="122"/>
      <c r="S9" s="122"/>
      <c r="T9" s="122"/>
    </row>
    <row r="10" spans="1:20" x14ac:dyDescent="0.35">
      <c r="A10" s="57" t="s">
        <v>12</v>
      </c>
      <c r="B10" s="4">
        <v>1</v>
      </c>
      <c r="C10" s="48">
        <v>418</v>
      </c>
      <c r="D10" s="4">
        <v>2</v>
      </c>
      <c r="E10" s="48">
        <v>435.6</v>
      </c>
      <c r="F10" s="4">
        <v>1</v>
      </c>
      <c r="G10" s="50">
        <v>804</v>
      </c>
      <c r="I10" s="3" t="s">
        <v>12</v>
      </c>
      <c r="J10" s="4"/>
      <c r="K10" s="48"/>
      <c r="L10" s="4">
        <v>2</v>
      </c>
      <c r="M10" s="48">
        <v>342</v>
      </c>
      <c r="N10" s="4"/>
      <c r="O10" s="50"/>
      <c r="Q10" s="122"/>
      <c r="R10" s="122"/>
      <c r="S10" s="122"/>
      <c r="T10" s="122"/>
    </row>
    <row r="11" spans="1:20" x14ac:dyDescent="0.35">
      <c r="A11" s="54" t="s">
        <v>13</v>
      </c>
      <c r="B11" s="4"/>
      <c r="C11" s="48"/>
      <c r="D11" s="4"/>
      <c r="E11" s="48"/>
      <c r="F11" s="5"/>
      <c r="G11" s="50"/>
      <c r="I11" s="3" t="s">
        <v>13</v>
      </c>
      <c r="J11" s="4"/>
      <c r="K11" s="48"/>
      <c r="L11" s="4"/>
      <c r="M11" s="48"/>
      <c r="N11" s="5"/>
      <c r="O11" s="50"/>
      <c r="Q11" s="122"/>
      <c r="R11" s="122"/>
      <c r="S11" s="122"/>
      <c r="T11" s="122"/>
    </row>
    <row r="12" spans="1:20" x14ac:dyDescent="0.35">
      <c r="A12" s="54" t="s">
        <v>14</v>
      </c>
      <c r="B12" s="5"/>
      <c r="C12" s="48"/>
      <c r="D12" s="5"/>
      <c r="E12" s="48"/>
      <c r="F12" s="5"/>
      <c r="G12" s="50"/>
      <c r="I12" s="3" t="s">
        <v>14</v>
      </c>
      <c r="J12" s="5"/>
      <c r="K12" s="48"/>
      <c r="L12" s="5"/>
      <c r="M12" s="48"/>
      <c r="N12" s="5"/>
      <c r="O12" s="50"/>
      <c r="Q12" s="122"/>
      <c r="R12" s="122"/>
      <c r="S12" s="122"/>
      <c r="T12" s="122"/>
    </row>
    <row r="13" spans="1:20" x14ac:dyDescent="0.35">
      <c r="A13" s="3" t="s">
        <v>15</v>
      </c>
      <c r="B13" s="5">
        <v>1</v>
      </c>
      <c r="C13" s="48">
        <v>1320</v>
      </c>
      <c r="D13" s="5">
        <v>1</v>
      </c>
      <c r="E13" s="48">
        <v>114</v>
      </c>
      <c r="F13" s="5"/>
      <c r="G13" s="50"/>
      <c r="I13" s="3" t="s">
        <v>15</v>
      </c>
      <c r="J13" s="5">
        <v>1</v>
      </c>
      <c r="K13" s="48">
        <v>1320</v>
      </c>
      <c r="L13" s="5"/>
      <c r="M13" s="48"/>
      <c r="N13" s="5"/>
      <c r="O13" s="50"/>
      <c r="Q13" s="122"/>
      <c r="R13" s="122"/>
      <c r="S13" s="122"/>
      <c r="T13" s="122"/>
    </row>
    <row r="14" spans="1:20" x14ac:dyDescent="0.35">
      <c r="A14" s="54" t="s">
        <v>16</v>
      </c>
      <c r="B14" s="5"/>
      <c r="C14" s="48"/>
      <c r="D14" s="5"/>
      <c r="E14" s="48"/>
      <c r="F14" s="5"/>
      <c r="G14" s="50"/>
      <c r="I14" s="3" t="s">
        <v>16</v>
      </c>
      <c r="J14" s="5"/>
      <c r="K14" s="48"/>
      <c r="L14" s="5"/>
      <c r="M14" s="48"/>
      <c r="N14" s="5"/>
      <c r="O14" s="50"/>
      <c r="Q14" s="122"/>
      <c r="R14" s="122"/>
      <c r="S14" s="122"/>
      <c r="T14" s="122"/>
    </row>
    <row r="15" spans="1:20" x14ac:dyDescent="0.35">
      <c r="A15" s="3" t="s">
        <v>17</v>
      </c>
      <c r="B15" s="5">
        <v>2</v>
      </c>
      <c r="C15" s="48">
        <v>1574</v>
      </c>
      <c r="D15" s="5"/>
      <c r="E15" s="48"/>
      <c r="F15" s="5"/>
      <c r="G15" s="50"/>
      <c r="I15" s="3" t="s">
        <v>17</v>
      </c>
      <c r="J15" s="5">
        <v>2</v>
      </c>
      <c r="K15" s="48">
        <v>1574</v>
      </c>
      <c r="L15" s="5"/>
      <c r="M15" s="48"/>
      <c r="N15" s="5"/>
      <c r="O15" s="50"/>
      <c r="Q15" s="122"/>
      <c r="R15" s="122"/>
      <c r="S15" s="122"/>
      <c r="T15" s="122"/>
    </row>
    <row r="16" spans="1:20" ht="15" thickBot="1" x14ac:dyDescent="0.4">
      <c r="A16" s="6" t="s">
        <v>19</v>
      </c>
      <c r="B16" s="7">
        <v>3</v>
      </c>
      <c r="C16" s="49">
        <v>24184</v>
      </c>
      <c r="D16" s="7">
        <v>6</v>
      </c>
      <c r="E16" s="49">
        <v>516</v>
      </c>
      <c r="F16" s="7">
        <v>1</v>
      </c>
      <c r="G16" s="51">
        <v>1850</v>
      </c>
      <c r="I16" s="6" t="s">
        <v>19</v>
      </c>
      <c r="J16" s="7">
        <v>1</v>
      </c>
      <c r="K16" s="49">
        <v>2028</v>
      </c>
      <c r="L16" s="7">
        <v>1</v>
      </c>
      <c r="M16" s="49">
        <v>114</v>
      </c>
      <c r="N16" s="7">
        <v>1</v>
      </c>
      <c r="O16" s="51">
        <v>1850</v>
      </c>
      <c r="Q16" s="122"/>
      <c r="R16" s="122"/>
      <c r="S16" s="122"/>
      <c r="T16" s="122"/>
    </row>
    <row r="17" spans="1:20" hidden="1" x14ac:dyDescent="0.35">
      <c r="A17" s="3" t="s">
        <v>44</v>
      </c>
      <c r="B17" s="5"/>
      <c r="C17" s="48"/>
      <c r="D17" s="5"/>
      <c r="E17" s="48"/>
      <c r="F17" s="5"/>
      <c r="G17" s="50"/>
      <c r="I17" s="3" t="s">
        <v>44</v>
      </c>
      <c r="J17" s="5"/>
      <c r="K17" s="48"/>
      <c r="L17" s="5"/>
      <c r="M17" s="48"/>
      <c r="N17" s="5"/>
      <c r="O17" s="50"/>
      <c r="Q17" s="122"/>
      <c r="R17" s="122"/>
      <c r="S17" s="122"/>
      <c r="T17" s="122"/>
    </row>
    <row r="18" spans="1:20" ht="15" hidden="1" thickBot="1" x14ac:dyDescent="0.4">
      <c r="A18" s="6" t="s">
        <v>18</v>
      </c>
      <c r="B18" s="7"/>
      <c r="C18" s="49"/>
      <c r="D18" s="7"/>
      <c r="E18" s="49"/>
      <c r="F18" s="7"/>
      <c r="G18" s="51"/>
      <c r="I18" s="6" t="s">
        <v>18</v>
      </c>
      <c r="J18" s="7"/>
      <c r="K18" s="49"/>
      <c r="L18" s="7"/>
      <c r="M18" s="49"/>
      <c r="N18" s="7"/>
      <c r="O18" s="51"/>
      <c r="Q18" s="122"/>
      <c r="R18" s="122"/>
      <c r="S18" s="122"/>
      <c r="T18" s="122"/>
    </row>
    <row r="19" spans="1:20" ht="15" thickBot="1" x14ac:dyDescent="0.4">
      <c r="A19" s="21" t="s">
        <v>20</v>
      </c>
      <c r="B19" s="22">
        <f t="shared" ref="B19:G19" si="0">SUM(B3:B18)</f>
        <v>21</v>
      </c>
      <c r="C19" s="52">
        <f>SUM(C3:C18)</f>
        <v>40849.56</v>
      </c>
      <c r="D19" s="22">
        <f t="shared" si="0"/>
        <v>21</v>
      </c>
      <c r="E19" s="52">
        <f t="shared" si="0"/>
        <v>2580.6</v>
      </c>
      <c r="F19" s="22">
        <f t="shared" si="0"/>
        <v>7</v>
      </c>
      <c r="G19" s="53">
        <f t="shared" si="0"/>
        <v>9146</v>
      </c>
      <c r="I19" s="21" t="s">
        <v>20</v>
      </c>
      <c r="J19" s="22">
        <f t="shared" ref="J19:O19" si="1">SUM(J3:J18)</f>
        <v>16</v>
      </c>
      <c r="K19" s="52">
        <f t="shared" si="1"/>
        <v>15832</v>
      </c>
      <c r="L19" s="22">
        <f>SUM(L3:L18)</f>
        <v>13</v>
      </c>
      <c r="M19" s="52">
        <f t="shared" si="1"/>
        <v>1873.8</v>
      </c>
      <c r="N19" s="22">
        <f t="shared" si="1"/>
        <v>4</v>
      </c>
      <c r="O19" s="53">
        <f t="shared" si="1"/>
        <v>4656.8</v>
      </c>
    </row>
    <row r="20" spans="1:20" ht="15" thickBot="1" x14ac:dyDescent="0.4"/>
    <row r="21" spans="1:20" x14ac:dyDescent="0.35">
      <c r="A21" s="133" t="s">
        <v>21</v>
      </c>
      <c r="B21" s="134"/>
      <c r="C21" s="134"/>
      <c r="D21" s="134"/>
      <c r="E21" s="134"/>
      <c r="F21" s="134"/>
      <c r="G21" s="135"/>
      <c r="H21" s="13"/>
      <c r="I21" s="123" t="s">
        <v>32</v>
      </c>
      <c r="J21" s="124"/>
      <c r="K21" s="124"/>
      <c r="L21" s="124"/>
      <c r="M21" s="124"/>
      <c r="N21" s="124"/>
      <c r="O21" s="125"/>
    </row>
    <row r="22" spans="1:20" x14ac:dyDescent="0.35">
      <c r="A22" s="8" t="s">
        <v>1</v>
      </c>
      <c r="B22" s="9" t="s">
        <v>2</v>
      </c>
      <c r="C22" s="9" t="s">
        <v>3</v>
      </c>
      <c r="D22" s="9" t="s">
        <v>4</v>
      </c>
      <c r="E22" s="10" t="s">
        <v>3</v>
      </c>
      <c r="F22" s="26" t="s">
        <v>27</v>
      </c>
      <c r="G22" s="10" t="s">
        <v>3</v>
      </c>
      <c r="I22" s="32" t="s">
        <v>1</v>
      </c>
      <c r="J22" s="33" t="s">
        <v>2</v>
      </c>
      <c r="K22" s="33" t="s">
        <v>3</v>
      </c>
      <c r="L22" s="33" t="s">
        <v>4</v>
      </c>
      <c r="M22" s="33" t="s">
        <v>3</v>
      </c>
      <c r="N22" s="33" t="s">
        <v>27</v>
      </c>
      <c r="O22" s="34" t="s">
        <v>3</v>
      </c>
    </row>
    <row r="23" spans="1:20" ht="15" thickBot="1" x14ac:dyDescent="0.4">
      <c r="A23" s="3" t="s">
        <v>5</v>
      </c>
      <c r="B23" s="5">
        <v>2</v>
      </c>
      <c r="C23" s="11">
        <v>2500</v>
      </c>
      <c r="D23" s="5">
        <v>3</v>
      </c>
      <c r="E23" s="12">
        <v>240</v>
      </c>
      <c r="F23" s="5">
        <v>1</v>
      </c>
      <c r="G23" s="24">
        <v>800</v>
      </c>
      <c r="I23" s="6" t="s">
        <v>39</v>
      </c>
      <c r="J23" s="35">
        <v>2</v>
      </c>
      <c r="K23" s="36">
        <v>8138</v>
      </c>
      <c r="L23" s="35">
        <v>2</v>
      </c>
      <c r="M23" s="36">
        <v>228</v>
      </c>
      <c r="N23" s="35">
        <v>4</v>
      </c>
      <c r="O23" s="37">
        <v>4567</v>
      </c>
    </row>
    <row r="24" spans="1:20" ht="15" thickBot="1" x14ac:dyDescent="0.4">
      <c r="A24" s="3" t="s">
        <v>6</v>
      </c>
      <c r="B24" s="5">
        <v>2</v>
      </c>
      <c r="C24" s="11">
        <v>2500</v>
      </c>
      <c r="D24" s="5">
        <v>3</v>
      </c>
      <c r="E24" s="12">
        <v>240</v>
      </c>
      <c r="F24" s="5">
        <v>1</v>
      </c>
      <c r="G24" s="24">
        <v>800</v>
      </c>
      <c r="I24" s="15" t="s">
        <v>38</v>
      </c>
      <c r="J24" s="22">
        <v>3</v>
      </c>
      <c r="K24" s="22">
        <v>5000</v>
      </c>
      <c r="L24" s="22">
        <v>3</v>
      </c>
      <c r="M24" s="22">
        <v>480</v>
      </c>
      <c r="N24" s="22">
        <v>1</v>
      </c>
      <c r="O24" s="38">
        <v>1000</v>
      </c>
    </row>
    <row r="25" spans="1:20" ht="15" thickBot="1" x14ac:dyDescent="0.4">
      <c r="A25" s="3" t="s">
        <v>7</v>
      </c>
      <c r="B25" s="5">
        <v>2</v>
      </c>
      <c r="C25" s="11">
        <v>2500</v>
      </c>
      <c r="D25" s="5">
        <v>3</v>
      </c>
      <c r="E25" s="12">
        <v>240</v>
      </c>
      <c r="F25" s="5">
        <v>1</v>
      </c>
      <c r="G25" s="24">
        <v>800</v>
      </c>
    </row>
    <row r="26" spans="1:20" x14ac:dyDescent="0.35">
      <c r="A26" s="3" t="s">
        <v>9</v>
      </c>
      <c r="B26" s="5">
        <v>2</v>
      </c>
      <c r="C26" s="11">
        <v>2500</v>
      </c>
      <c r="D26" s="5">
        <v>3</v>
      </c>
      <c r="E26" s="12">
        <v>240</v>
      </c>
      <c r="F26" s="5">
        <v>1</v>
      </c>
      <c r="G26" s="24">
        <v>800</v>
      </c>
      <c r="I26" s="126" t="s">
        <v>22</v>
      </c>
      <c r="J26" s="127"/>
      <c r="K26" s="127"/>
      <c r="L26" s="128"/>
    </row>
    <row r="27" spans="1:20" x14ac:dyDescent="0.35">
      <c r="A27" s="3" t="s">
        <v>10</v>
      </c>
      <c r="B27" s="5">
        <v>2</v>
      </c>
      <c r="C27" s="11">
        <v>2500</v>
      </c>
      <c r="D27" s="5">
        <v>3</v>
      </c>
      <c r="E27" s="12">
        <v>240</v>
      </c>
      <c r="F27" s="5">
        <v>1</v>
      </c>
      <c r="G27" s="24">
        <v>800</v>
      </c>
      <c r="I27" s="30" t="s">
        <v>33</v>
      </c>
      <c r="J27" s="5">
        <v>23</v>
      </c>
      <c r="K27" s="5" t="s">
        <v>35</v>
      </c>
      <c r="L27" s="31">
        <v>5</v>
      </c>
    </row>
    <row r="28" spans="1:20" ht="15" thickBot="1" x14ac:dyDescent="0.4">
      <c r="A28" s="3" t="s">
        <v>11</v>
      </c>
      <c r="B28" s="5">
        <v>2</v>
      </c>
      <c r="C28" s="11">
        <v>2500</v>
      </c>
      <c r="D28" s="5">
        <v>3</v>
      </c>
      <c r="E28" s="12">
        <v>240</v>
      </c>
      <c r="F28" s="5">
        <v>1</v>
      </c>
      <c r="G28" s="24">
        <v>800</v>
      </c>
      <c r="I28" s="27" t="s">
        <v>34</v>
      </c>
      <c r="J28" s="28">
        <v>27</v>
      </c>
      <c r="K28" s="28" t="s">
        <v>36</v>
      </c>
      <c r="L28" s="29">
        <v>3</v>
      </c>
    </row>
    <row r="29" spans="1:20" x14ac:dyDescent="0.35">
      <c r="A29" s="3" t="s">
        <v>12</v>
      </c>
      <c r="B29" s="5">
        <v>2</v>
      </c>
      <c r="C29" s="11">
        <v>2500</v>
      </c>
      <c r="D29" s="5">
        <v>3</v>
      </c>
      <c r="E29" s="12">
        <v>240</v>
      </c>
      <c r="F29" s="5">
        <v>1</v>
      </c>
      <c r="G29" s="24">
        <v>800</v>
      </c>
    </row>
    <row r="30" spans="1:20" x14ac:dyDescent="0.35">
      <c r="A30" s="3" t="s">
        <v>13</v>
      </c>
      <c r="B30" s="5">
        <v>2</v>
      </c>
      <c r="C30" s="11">
        <v>2500</v>
      </c>
      <c r="D30" s="5">
        <v>3</v>
      </c>
      <c r="E30" s="12">
        <v>240</v>
      </c>
      <c r="F30" s="5">
        <v>1</v>
      </c>
      <c r="G30" s="24">
        <v>800</v>
      </c>
      <c r="I30" s="129" t="s">
        <v>37</v>
      </c>
      <c r="J30" s="129"/>
      <c r="K30" s="129"/>
      <c r="L30" s="129"/>
    </row>
    <row r="31" spans="1:20" x14ac:dyDescent="0.35">
      <c r="A31" s="3" t="s">
        <v>14</v>
      </c>
      <c r="B31" s="5">
        <v>2</v>
      </c>
      <c r="C31" s="11">
        <v>2500</v>
      </c>
      <c r="D31" s="5">
        <v>3</v>
      </c>
      <c r="E31" s="12">
        <v>240</v>
      </c>
      <c r="F31" s="5">
        <v>1</v>
      </c>
      <c r="G31" s="24">
        <v>800</v>
      </c>
      <c r="I31" s="122" t="s">
        <v>60</v>
      </c>
      <c r="J31" s="122"/>
      <c r="K31" s="122"/>
      <c r="L31" s="122"/>
    </row>
    <row r="32" spans="1:20" x14ac:dyDescent="0.35">
      <c r="A32" s="3" t="s">
        <v>15</v>
      </c>
      <c r="B32" s="5">
        <v>2</v>
      </c>
      <c r="C32" s="11">
        <v>2500</v>
      </c>
      <c r="D32" s="5">
        <v>3</v>
      </c>
      <c r="E32" s="12">
        <v>240</v>
      </c>
      <c r="F32" s="5">
        <v>1</v>
      </c>
      <c r="G32" s="24">
        <v>800</v>
      </c>
      <c r="I32" s="122"/>
      <c r="J32" s="122"/>
      <c r="K32" s="122"/>
      <c r="L32" s="122"/>
    </row>
    <row r="33" spans="1:12" x14ac:dyDescent="0.35">
      <c r="A33" s="3" t="s">
        <v>16</v>
      </c>
      <c r="B33" s="5">
        <v>2</v>
      </c>
      <c r="C33" s="11">
        <v>2500</v>
      </c>
      <c r="D33" s="5">
        <v>3</v>
      </c>
      <c r="E33" s="12">
        <v>240</v>
      </c>
      <c r="F33" s="5">
        <v>1</v>
      </c>
      <c r="G33" s="24">
        <v>800</v>
      </c>
      <c r="I33" s="122"/>
      <c r="J33" s="122"/>
      <c r="K33" s="122"/>
      <c r="L33" s="122"/>
    </row>
    <row r="34" spans="1:12" x14ac:dyDescent="0.35">
      <c r="A34" s="3" t="s">
        <v>17</v>
      </c>
      <c r="B34" s="5">
        <v>2</v>
      </c>
      <c r="C34" s="11">
        <v>2500</v>
      </c>
      <c r="D34" s="5">
        <v>3</v>
      </c>
      <c r="E34" s="12">
        <v>240</v>
      </c>
      <c r="F34" s="5">
        <v>1</v>
      </c>
      <c r="G34" s="24">
        <v>800</v>
      </c>
      <c r="I34" s="122"/>
      <c r="J34" s="122"/>
      <c r="K34" s="122"/>
      <c r="L34" s="122"/>
    </row>
    <row r="35" spans="1:12" ht="15" thickBot="1" x14ac:dyDescent="0.4">
      <c r="A35" s="6" t="s">
        <v>19</v>
      </c>
      <c r="B35" s="5">
        <v>2</v>
      </c>
      <c r="C35" s="11">
        <v>2500</v>
      </c>
      <c r="D35" s="5">
        <v>3</v>
      </c>
      <c r="E35" s="12">
        <v>240</v>
      </c>
      <c r="F35" s="5">
        <v>1</v>
      </c>
      <c r="G35" s="24">
        <v>800</v>
      </c>
      <c r="I35" s="122"/>
      <c r="J35" s="122"/>
      <c r="K35" s="122"/>
      <c r="L35" s="122"/>
    </row>
    <row r="36" spans="1:12" ht="15" thickBot="1" x14ac:dyDescent="0.4">
      <c r="A36" s="14" t="s">
        <v>20</v>
      </c>
      <c r="B36" s="15">
        <f t="shared" ref="B36:G36" si="2">SUM(B23:B35)</f>
        <v>26</v>
      </c>
      <c r="C36" s="55">
        <f t="shared" si="2"/>
        <v>32500</v>
      </c>
      <c r="D36" s="15">
        <f t="shared" si="2"/>
        <v>39</v>
      </c>
      <c r="E36" s="55">
        <f t="shared" si="2"/>
        <v>3120</v>
      </c>
      <c r="F36" s="15">
        <f t="shared" si="2"/>
        <v>13</v>
      </c>
      <c r="G36" s="56">
        <f t="shared" si="2"/>
        <v>10400</v>
      </c>
      <c r="I36" s="122"/>
      <c r="J36" s="122"/>
      <c r="K36" s="122"/>
      <c r="L36" s="122"/>
    </row>
    <row r="37" spans="1:12" ht="15" thickBot="1" x14ac:dyDescent="0.4">
      <c r="A37" s="16" t="s">
        <v>23</v>
      </c>
      <c r="B37" s="17">
        <v>30</v>
      </c>
      <c r="C37" s="18">
        <v>30000</v>
      </c>
      <c r="D37" s="17">
        <v>35</v>
      </c>
      <c r="E37" s="19">
        <v>4000</v>
      </c>
      <c r="F37" s="17">
        <v>35</v>
      </c>
      <c r="G37" s="25">
        <v>4000</v>
      </c>
    </row>
  </sheetData>
  <mergeCells count="29">
    <mergeCell ref="I35:L35"/>
    <mergeCell ref="I36:L36"/>
    <mergeCell ref="A21:G21"/>
    <mergeCell ref="I21:O21"/>
    <mergeCell ref="I26:L26"/>
    <mergeCell ref="I30:L30"/>
    <mergeCell ref="I32:L32"/>
    <mergeCell ref="I31:L31"/>
    <mergeCell ref="Q14:T14"/>
    <mergeCell ref="Q15:T15"/>
    <mergeCell ref="Q16:T16"/>
    <mergeCell ref="I33:L33"/>
    <mergeCell ref="I34:L34"/>
    <mergeCell ref="Q17:T17"/>
    <mergeCell ref="Q18:T18"/>
    <mergeCell ref="Q12:T12"/>
    <mergeCell ref="Q13:T13"/>
    <mergeCell ref="Q11:T11"/>
    <mergeCell ref="A1:G1"/>
    <mergeCell ref="I1:O1"/>
    <mergeCell ref="Q1:T2"/>
    <mergeCell ref="Q3:T3"/>
    <mergeCell ref="Q4:T4"/>
    <mergeCell ref="Q5:T5"/>
    <mergeCell ref="Q6:T6"/>
    <mergeCell ref="Q7:T7"/>
    <mergeCell ref="Q8:T8"/>
    <mergeCell ref="Q9:T9"/>
    <mergeCell ref="Q10:T10"/>
  </mergeCells>
  <pageMargins left="0.23622047244094491" right="0.23622047244094491" top="0.74803149606299213" bottom="0.74803149606299213" header="0.31496062992125984" footer="0.31496062992125984"/>
  <pageSetup scale="60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0"/>
  <sheetViews>
    <sheetView workbookViewId="0">
      <selection activeCell="N32" sqref="N32"/>
    </sheetView>
  </sheetViews>
  <sheetFormatPr baseColWidth="10" defaultRowHeight="14.5" x14ac:dyDescent="0.35"/>
  <cols>
    <col min="1" max="1" width="12.54296875" customWidth="1"/>
    <col min="2" max="2" width="9.54296875" customWidth="1"/>
    <col min="3" max="3" width="10.54296875" customWidth="1"/>
    <col min="4" max="4" width="9.1796875" customWidth="1"/>
    <col min="5" max="5" width="10.1796875" customWidth="1"/>
    <col min="6" max="6" width="10.453125" customWidth="1"/>
    <col min="7" max="7" width="9.54296875" customWidth="1"/>
    <col min="8" max="8" width="3.26953125" customWidth="1"/>
    <col min="9" max="9" width="13.26953125" customWidth="1"/>
    <col min="10" max="10" width="10" customWidth="1"/>
    <col min="14" max="14" width="8.81640625" customWidth="1"/>
    <col min="15" max="15" width="8.453125" customWidth="1"/>
    <col min="16" max="16" width="3" customWidth="1"/>
  </cols>
  <sheetData>
    <row r="1" spans="1:20" x14ac:dyDescent="0.35">
      <c r="A1" s="130" t="s">
        <v>59</v>
      </c>
      <c r="B1" s="131"/>
      <c r="C1" s="131"/>
      <c r="D1" s="131"/>
      <c r="E1" s="131"/>
      <c r="F1" s="131"/>
      <c r="G1" s="132"/>
      <c r="I1" s="136" t="s">
        <v>40</v>
      </c>
      <c r="J1" s="131"/>
      <c r="K1" s="131"/>
      <c r="L1" s="131"/>
      <c r="M1" s="131"/>
      <c r="N1" s="131"/>
      <c r="O1" s="132"/>
      <c r="Q1" s="137" t="s">
        <v>31</v>
      </c>
      <c r="R1" s="137"/>
      <c r="S1" s="137"/>
      <c r="T1" s="137"/>
    </row>
    <row r="2" spans="1:20" x14ac:dyDescent="0.35">
      <c r="A2" s="1" t="s">
        <v>1</v>
      </c>
      <c r="B2" s="2" t="s">
        <v>2</v>
      </c>
      <c r="C2" s="2" t="s">
        <v>3</v>
      </c>
      <c r="D2" s="2" t="s">
        <v>4</v>
      </c>
      <c r="E2" s="2" t="s">
        <v>3</v>
      </c>
      <c r="F2" s="2" t="s">
        <v>27</v>
      </c>
      <c r="G2" s="23" t="s">
        <v>3</v>
      </c>
      <c r="I2" s="1" t="s">
        <v>1</v>
      </c>
      <c r="J2" s="2" t="s">
        <v>2</v>
      </c>
      <c r="K2" s="2" t="s">
        <v>3</v>
      </c>
      <c r="L2" s="2" t="s">
        <v>4</v>
      </c>
      <c r="M2" s="2" t="s">
        <v>3</v>
      </c>
      <c r="N2" s="2" t="s">
        <v>27</v>
      </c>
      <c r="O2" s="23" t="s">
        <v>3</v>
      </c>
      <c r="Q2" s="137"/>
      <c r="R2" s="137"/>
      <c r="S2" s="137"/>
      <c r="T2" s="137"/>
    </row>
    <row r="3" spans="1:20" x14ac:dyDescent="0.35">
      <c r="A3" s="4" t="s">
        <v>5</v>
      </c>
      <c r="B3" s="4">
        <v>2</v>
      </c>
      <c r="C3" s="48">
        <v>2055</v>
      </c>
      <c r="D3" s="4">
        <v>1</v>
      </c>
      <c r="E3" s="48">
        <v>171</v>
      </c>
      <c r="F3" s="4">
        <v>1</v>
      </c>
      <c r="G3" s="48">
        <v>2142</v>
      </c>
      <c r="I3" s="4" t="s">
        <v>5</v>
      </c>
      <c r="J3" s="4">
        <v>1</v>
      </c>
      <c r="K3" s="48">
        <v>486</v>
      </c>
      <c r="L3" s="4"/>
      <c r="M3" s="48"/>
      <c r="N3" s="4">
        <v>1</v>
      </c>
      <c r="O3" s="48">
        <v>2142</v>
      </c>
      <c r="Q3" s="122" t="s">
        <v>83</v>
      </c>
      <c r="R3" s="122"/>
      <c r="S3" s="122"/>
      <c r="T3" s="122"/>
    </row>
    <row r="4" spans="1:20" x14ac:dyDescent="0.35">
      <c r="A4" s="4" t="s">
        <v>6</v>
      </c>
      <c r="B4" s="4">
        <v>2</v>
      </c>
      <c r="C4" s="48">
        <v>1038</v>
      </c>
      <c r="D4" s="4">
        <v>4</v>
      </c>
      <c r="E4" s="48">
        <v>948</v>
      </c>
      <c r="F4" s="4">
        <v>1</v>
      </c>
      <c r="G4" s="48">
        <v>864</v>
      </c>
      <c r="I4" s="4" t="s">
        <v>6</v>
      </c>
      <c r="J4" s="4">
        <v>2</v>
      </c>
      <c r="K4" s="48">
        <v>1051</v>
      </c>
      <c r="L4" s="4">
        <v>4</v>
      </c>
      <c r="M4" s="48">
        <v>948</v>
      </c>
      <c r="N4" s="4">
        <v>1</v>
      </c>
      <c r="O4" s="48">
        <v>864</v>
      </c>
      <c r="Q4" s="122" t="s">
        <v>84</v>
      </c>
      <c r="R4" s="122"/>
      <c r="S4" s="122"/>
      <c r="T4" s="122"/>
    </row>
    <row r="5" spans="1:20" x14ac:dyDescent="0.35">
      <c r="A5" s="4" t="s">
        <v>7</v>
      </c>
      <c r="B5" s="4">
        <v>2</v>
      </c>
      <c r="C5" s="48">
        <v>2113</v>
      </c>
      <c r="D5" s="4"/>
      <c r="E5" s="48"/>
      <c r="F5" s="4"/>
      <c r="G5" s="48"/>
      <c r="I5" s="4" t="s">
        <v>7</v>
      </c>
      <c r="J5" s="4">
        <v>2</v>
      </c>
      <c r="K5" s="48">
        <v>2113</v>
      </c>
      <c r="L5" s="4"/>
      <c r="M5" s="48"/>
      <c r="N5" s="4"/>
      <c r="O5" s="48"/>
      <c r="Q5" s="122" t="s">
        <v>85</v>
      </c>
      <c r="R5" s="122"/>
      <c r="S5" s="122"/>
      <c r="T5" s="122"/>
    </row>
    <row r="6" spans="1:20" x14ac:dyDescent="0.35">
      <c r="A6" s="4" t="s">
        <v>43</v>
      </c>
      <c r="B6" s="4">
        <v>3</v>
      </c>
      <c r="C6" s="48">
        <v>4658</v>
      </c>
      <c r="D6" s="4">
        <v>2</v>
      </c>
      <c r="E6" s="48">
        <v>228</v>
      </c>
      <c r="F6" s="4"/>
      <c r="G6" s="48"/>
      <c r="I6" s="4" t="s">
        <v>8</v>
      </c>
      <c r="J6" s="4">
        <v>3</v>
      </c>
      <c r="K6" s="48">
        <v>4658</v>
      </c>
      <c r="L6" s="4">
        <v>2</v>
      </c>
      <c r="M6" s="48">
        <v>228</v>
      </c>
      <c r="N6" s="4"/>
      <c r="O6" s="48"/>
      <c r="Q6" s="122"/>
      <c r="R6" s="122"/>
      <c r="S6" s="122"/>
      <c r="T6" s="122"/>
    </row>
    <row r="7" spans="1:20" x14ac:dyDescent="0.35">
      <c r="A7" s="4" t="s">
        <v>9</v>
      </c>
      <c r="B7" s="4">
        <v>3</v>
      </c>
      <c r="C7" s="48">
        <v>1914</v>
      </c>
      <c r="D7" s="4">
        <v>1</v>
      </c>
      <c r="E7" s="48">
        <v>171</v>
      </c>
      <c r="F7" s="4"/>
      <c r="G7" s="48"/>
      <c r="I7" s="4" t="s">
        <v>9</v>
      </c>
      <c r="J7" s="4">
        <v>3</v>
      </c>
      <c r="K7" s="48">
        <v>1914</v>
      </c>
      <c r="L7" s="4">
        <v>1</v>
      </c>
      <c r="M7" s="48">
        <v>171</v>
      </c>
      <c r="N7" s="4"/>
      <c r="O7" s="48"/>
      <c r="Q7" s="122" t="s">
        <v>86</v>
      </c>
      <c r="R7" s="122"/>
      <c r="S7" s="122"/>
      <c r="T7" s="122"/>
    </row>
    <row r="8" spans="1:20" x14ac:dyDescent="0.35">
      <c r="A8" s="4" t="s">
        <v>10</v>
      </c>
      <c r="B8" s="4">
        <v>1</v>
      </c>
      <c r="C8" s="48">
        <v>497</v>
      </c>
      <c r="D8" s="4">
        <v>1</v>
      </c>
      <c r="E8" s="48"/>
      <c r="F8" s="4"/>
      <c r="G8" s="48"/>
      <c r="I8" s="4" t="s">
        <v>10</v>
      </c>
      <c r="J8" s="4">
        <v>1</v>
      </c>
      <c r="K8" s="48">
        <v>497</v>
      </c>
      <c r="L8" s="4"/>
      <c r="M8" s="48"/>
      <c r="N8" s="4"/>
      <c r="O8" s="48"/>
      <c r="Q8" s="122" t="s">
        <v>87</v>
      </c>
      <c r="R8" s="122"/>
      <c r="S8" s="122"/>
      <c r="T8" s="122"/>
    </row>
    <row r="9" spans="1:20" x14ac:dyDescent="0.35">
      <c r="A9" s="4" t="s">
        <v>11</v>
      </c>
      <c r="B9" s="4">
        <v>4</v>
      </c>
      <c r="C9" s="48">
        <v>3275</v>
      </c>
      <c r="D9" s="4">
        <v>4</v>
      </c>
      <c r="E9" s="48">
        <v>342</v>
      </c>
      <c r="F9" s="4"/>
      <c r="G9" s="48"/>
      <c r="I9" s="4" t="s">
        <v>11</v>
      </c>
      <c r="J9" s="4">
        <v>4</v>
      </c>
      <c r="K9" s="48">
        <v>3275</v>
      </c>
      <c r="L9" s="4">
        <v>4</v>
      </c>
      <c r="M9" s="48">
        <v>342</v>
      </c>
      <c r="N9" s="4"/>
      <c r="O9" s="48"/>
      <c r="Q9" s="122" t="s">
        <v>88</v>
      </c>
      <c r="R9" s="122"/>
      <c r="S9" s="122"/>
      <c r="T9" s="122"/>
    </row>
    <row r="10" spans="1:20" x14ac:dyDescent="0.35">
      <c r="A10" s="88" t="s">
        <v>12</v>
      </c>
      <c r="B10" s="4"/>
      <c r="C10" s="48"/>
      <c r="D10" s="4"/>
      <c r="E10" s="48"/>
      <c r="F10" s="4"/>
      <c r="G10" s="48"/>
      <c r="I10" s="4" t="s">
        <v>12</v>
      </c>
      <c r="J10" s="4"/>
      <c r="K10" s="48"/>
      <c r="L10" s="4"/>
      <c r="M10" s="48"/>
      <c r="N10" s="4"/>
      <c r="O10" s="48"/>
      <c r="Q10" s="122"/>
      <c r="R10" s="122"/>
      <c r="S10" s="122"/>
      <c r="T10" s="122"/>
    </row>
    <row r="11" spans="1:20" x14ac:dyDescent="0.35">
      <c r="A11" s="88" t="s">
        <v>13</v>
      </c>
      <c r="B11" s="4">
        <v>1</v>
      </c>
      <c r="C11" s="48">
        <v>622</v>
      </c>
      <c r="D11" s="4"/>
      <c r="E11" s="48"/>
      <c r="F11" s="5"/>
      <c r="G11" s="48"/>
      <c r="I11" s="4" t="s">
        <v>13</v>
      </c>
      <c r="J11" s="4">
        <v>1</v>
      </c>
      <c r="K11" s="48">
        <v>622</v>
      </c>
      <c r="L11" s="4"/>
      <c r="M11" s="48"/>
      <c r="N11" s="5"/>
      <c r="O11" s="48"/>
      <c r="Q11" s="122"/>
      <c r="R11" s="122"/>
      <c r="S11" s="122"/>
      <c r="T11" s="122"/>
    </row>
    <row r="12" spans="1:20" x14ac:dyDescent="0.35">
      <c r="A12" s="4" t="s">
        <v>14</v>
      </c>
      <c r="B12" s="5">
        <v>1</v>
      </c>
      <c r="C12" s="48">
        <v>440</v>
      </c>
      <c r="D12" s="5"/>
      <c r="E12" s="48"/>
      <c r="F12" s="5"/>
      <c r="G12" s="48"/>
      <c r="I12" s="4" t="s">
        <v>14</v>
      </c>
      <c r="J12" s="5">
        <v>1</v>
      </c>
      <c r="K12" s="48">
        <v>440</v>
      </c>
      <c r="L12" s="5"/>
      <c r="M12" s="48"/>
      <c r="N12" s="5"/>
      <c r="O12" s="48"/>
      <c r="Q12" s="122"/>
      <c r="R12" s="122"/>
      <c r="S12" s="122"/>
      <c r="T12" s="122"/>
    </row>
    <row r="13" spans="1:20" x14ac:dyDescent="0.35">
      <c r="A13" s="88" t="s">
        <v>15</v>
      </c>
      <c r="B13" s="5"/>
      <c r="C13" s="48"/>
      <c r="D13" s="5"/>
      <c r="E13" s="48"/>
      <c r="F13" s="5">
        <v>2</v>
      </c>
      <c r="G13" s="48">
        <v>1890</v>
      </c>
      <c r="I13" s="4" t="s">
        <v>15</v>
      </c>
      <c r="J13" s="5"/>
      <c r="K13" s="48"/>
      <c r="L13" s="5"/>
      <c r="M13" s="48"/>
      <c r="N13" s="5"/>
      <c r="O13" s="48"/>
      <c r="Q13" s="122"/>
      <c r="R13" s="122"/>
      <c r="S13" s="122"/>
      <c r="T13" s="122"/>
    </row>
    <row r="14" spans="1:20" x14ac:dyDescent="0.35">
      <c r="A14" s="4" t="s">
        <v>17</v>
      </c>
      <c r="B14" s="5">
        <v>1</v>
      </c>
      <c r="C14" s="48">
        <v>622</v>
      </c>
      <c r="D14" s="5"/>
      <c r="E14" s="48"/>
      <c r="F14" s="5"/>
      <c r="G14" s="48"/>
      <c r="I14" s="4" t="s">
        <v>17</v>
      </c>
      <c r="J14" s="5">
        <v>1</v>
      </c>
      <c r="K14" s="48">
        <v>622</v>
      </c>
      <c r="L14" s="5"/>
      <c r="M14" s="48"/>
      <c r="N14" s="5"/>
      <c r="O14" s="48"/>
      <c r="Q14" s="122" t="s">
        <v>89</v>
      </c>
      <c r="R14" s="122"/>
      <c r="S14" s="122"/>
      <c r="T14" s="122"/>
    </row>
    <row r="15" spans="1:20" x14ac:dyDescent="0.35">
      <c r="A15" s="4" t="s">
        <v>19</v>
      </c>
      <c r="B15" s="5">
        <v>4</v>
      </c>
      <c r="C15" s="48">
        <v>4591</v>
      </c>
      <c r="D15" s="5">
        <v>4</v>
      </c>
      <c r="E15" s="48">
        <v>456</v>
      </c>
      <c r="F15" s="5"/>
      <c r="G15" s="12"/>
      <c r="I15" s="4" t="s">
        <v>19</v>
      </c>
      <c r="J15" s="5">
        <v>4</v>
      </c>
      <c r="K15" s="48">
        <v>4591</v>
      </c>
      <c r="L15" s="5">
        <v>4</v>
      </c>
      <c r="M15" s="48">
        <v>456</v>
      </c>
      <c r="N15" s="5"/>
      <c r="O15" s="12"/>
      <c r="Q15" s="138" t="s">
        <v>90</v>
      </c>
      <c r="R15" s="138"/>
      <c r="S15" s="138"/>
      <c r="T15" s="138"/>
    </row>
    <row r="16" spans="1:20" hidden="1" x14ac:dyDescent="0.35">
      <c r="A16" s="4" t="s">
        <v>44</v>
      </c>
      <c r="B16" s="5"/>
      <c r="C16" s="48"/>
      <c r="D16" s="5"/>
      <c r="E16" s="48"/>
      <c r="F16" s="5"/>
      <c r="G16" s="48"/>
      <c r="I16" s="4" t="s">
        <v>44</v>
      </c>
      <c r="J16" s="5"/>
      <c r="K16" s="48"/>
      <c r="L16" s="5"/>
      <c r="M16" s="48"/>
      <c r="N16" s="5"/>
      <c r="O16" s="48"/>
      <c r="Q16" s="122"/>
      <c r="R16" s="122"/>
      <c r="S16" s="122"/>
      <c r="T16" s="122"/>
    </row>
    <row r="17" spans="1:20" ht="15" hidden="1" thickBot="1" x14ac:dyDescent="0.4">
      <c r="A17" s="4" t="s">
        <v>18</v>
      </c>
      <c r="B17" s="5"/>
      <c r="C17" s="48"/>
      <c r="D17" s="5"/>
      <c r="E17" s="48"/>
      <c r="F17" s="5"/>
      <c r="G17" s="12"/>
      <c r="I17" s="4" t="s">
        <v>18</v>
      </c>
      <c r="J17" s="5"/>
      <c r="K17" s="48"/>
      <c r="L17" s="5"/>
      <c r="M17" s="48"/>
      <c r="N17" s="5"/>
      <c r="O17" s="12"/>
      <c r="Q17" s="122"/>
      <c r="R17" s="122"/>
      <c r="S17" s="122"/>
      <c r="T17" s="122"/>
    </row>
    <row r="18" spans="1:20" x14ac:dyDescent="0.35">
      <c r="A18" s="4" t="s">
        <v>60</v>
      </c>
      <c r="B18" s="5">
        <v>2</v>
      </c>
      <c r="C18" s="48">
        <v>853</v>
      </c>
      <c r="D18" s="5">
        <v>1</v>
      </c>
      <c r="E18" s="48">
        <v>171</v>
      </c>
      <c r="F18" s="5"/>
      <c r="G18" s="12"/>
      <c r="I18" s="4" t="s">
        <v>60</v>
      </c>
      <c r="J18" s="5">
        <v>2</v>
      </c>
      <c r="K18" s="48">
        <v>853</v>
      </c>
      <c r="L18" s="5">
        <v>1</v>
      </c>
      <c r="M18" s="48">
        <v>171</v>
      </c>
      <c r="N18" s="5"/>
      <c r="O18" s="12"/>
      <c r="Q18" s="138" t="s">
        <v>91</v>
      </c>
      <c r="R18" s="138"/>
      <c r="S18" s="138"/>
      <c r="T18" s="138"/>
    </row>
    <row r="19" spans="1:20" x14ac:dyDescent="0.35">
      <c r="A19" s="4" t="s">
        <v>80</v>
      </c>
      <c r="B19" s="5">
        <v>4</v>
      </c>
      <c r="C19" s="48">
        <v>4631</v>
      </c>
      <c r="D19" s="5">
        <v>2</v>
      </c>
      <c r="E19" s="48">
        <v>342</v>
      </c>
      <c r="F19" s="5"/>
      <c r="G19" s="12"/>
      <c r="I19" s="4" t="s">
        <v>80</v>
      </c>
      <c r="J19" s="5">
        <v>4</v>
      </c>
      <c r="K19" s="48">
        <v>4631</v>
      </c>
      <c r="L19" s="5">
        <v>2</v>
      </c>
      <c r="M19" s="48">
        <v>342</v>
      </c>
      <c r="N19" s="5"/>
      <c r="O19" s="12"/>
      <c r="Q19" s="138"/>
      <c r="R19" s="138"/>
      <c r="S19" s="138"/>
      <c r="T19" s="138"/>
    </row>
    <row r="20" spans="1:20" x14ac:dyDescent="0.35">
      <c r="A20" s="4" t="s">
        <v>81</v>
      </c>
      <c r="B20" s="5"/>
      <c r="C20" s="48"/>
      <c r="D20" s="5">
        <v>2</v>
      </c>
      <c r="E20" s="48">
        <v>228</v>
      </c>
      <c r="F20" s="5">
        <v>2</v>
      </c>
      <c r="G20" s="12">
        <v>2412</v>
      </c>
      <c r="I20" s="4" t="s">
        <v>81</v>
      </c>
      <c r="J20" s="5"/>
      <c r="K20" s="48"/>
      <c r="L20" s="5">
        <v>2</v>
      </c>
      <c r="M20" s="48">
        <v>228</v>
      </c>
      <c r="N20" s="5">
        <v>2</v>
      </c>
      <c r="O20" s="12">
        <v>2412</v>
      </c>
      <c r="Q20" s="138" t="s">
        <v>92</v>
      </c>
      <c r="R20" s="138"/>
      <c r="S20" s="138"/>
      <c r="T20" s="138"/>
    </row>
    <row r="21" spans="1:20" ht="15" thickBot="1" x14ac:dyDescent="0.4">
      <c r="A21" s="35" t="s">
        <v>82</v>
      </c>
      <c r="B21" s="7"/>
      <c r="C21" s="49"/>
      <c r="D21" s="7"/>
      <c r="E21" s="49"/>
      <c r="F21" s="7"/>
      <c r="G21" s="87"/>
      <c r="I21" s="35" t="s">
        <v>82</v>
      </c>
      <c r="J21" s="7"/>
      <c r="K21" s="49"/>
      <c r="L21" s="7"/>
      <c r="M21" s="49"/>
      <c r="N21" s="7"/>
      <c r="O21" s="87"/>
      <c r="Q21" s="138" t="s">
        <v>93</v>
      </c>
      <c r="R21" s="138"/>
      <c r="S21" s="138"/>
      <c r="T21" s="138"/>
    </row>
    <row r="22" spans="1:20" ht="15" thickBot="1" x14ac:dyDescent="0.4">
      <c r="A22" s="21" t="s">
        <v>20</v>
      </c>
      <c r="B22" s="22">
        <f>SUM(B3:B21)</f>
        <v>30</v>
      </c>
      <c r="C22" s="22">
        <f t="shared" ref="C22:G22" si="0">SUM(C3:C21)</f>
        <v>27309</v>
      </c>
      <c r="D22" s="22">
        <f t="shared" si="0"/>
        <v>22</v>
      </c>
      <c r="E22" s="22">
        <f t="shared" si="0"/>
        <v>3057</v>
      </c>
      <c r="F22" s="22">
        <f t="shared" si="0"/>
        <v>6</v>
      </c>
      <c r="G22" s="22">
        <f t="shared" si="0"/>
        <v>7308</v>
      </c>
      <c r="I22" s="21" t="s">
        <v>20</v>
      </c>
      <c r="J22" s="22">
        <f>SUM(J3:J21)</f>
        <v>29</v>
      </c>
      <c r="K22" s="22">
        <f t="shared" ref="K22:O22" si="1">SUM(K3:K21)</f>
        <v>25753</v>
      </c>
      <c r="L22" s="22">
        <f t="shared" si="1"/>
        <v>20</v>
      </c>
      <c r="M22" s="22">
        <f t="shared" si="1"/>
        <v>2886</v>
      </c>
      <c r="N22" s="22">
        <f t="shared" si="1"/>
        <v>4</v>
      </c>
      <c r="O22" s="22">
        <f t="shared" si="1"/>
        <v>5418</v>
      </c>
    </row>
    <row r="23" spans="1:20" ht="15" thickBot="1" x14ac:dyDescent="0.4"/>
    <row r="24" spans="1:20" x14ac:dyDescent="0.35">
      <c r="A24" s="133" t="s">
        <v>21</v>
      </c>
      <c r="B24" s="134"/>
      <c r="C24" s="134"/>
      <c r="D24" s="134"/>
      <c r="E24" s="134"/>
      <c r="F24" s="134"/>
      <c r="G24" s="135"/>
      <c r="H24" s="13"/>
      <c r="I24" s="123" t="s">
        <v>32</v>
      </c>
      <c r="J24" s="124"/>
      <c r="K24" s="124"/>
      <c r="L24" s="124"/>
      <c r="M24" s="124"/>
      <c r="N24" s="124"/>
      <c r="O24" s="125"/>
    </row>
    <row r="25" spans="1:20" x14ac:dyDescent="0.35">
      <c r="A25" s="8" t="s">
        <v>1</v>
      </c>
      <c r="B25" s="9" t="s">
        <v>2</v>
      </c>
      <c r="C25" s="9" t="s">
        <v>3</v>
      </c>
      <c r="D25" s="9" t="s">
        <v>4</v>
      </c>
      <c r="E25" s="10" t="s">
        <v>3</v>
      </c>
      <c r="F25" s="26" t="s">
        <v>27</v>
      </c>
      <c r="G25" s="10" t="s">
        <v>3</v>
      </c>
      <c r="I25" s="32" t="s">
        <v>1</v>
      </c>
      <c r="J25" s="33" t="s">
        <v>2</v>
      </c>
      <c r="K25" s="33" t="s">
        <v>3</v>
      </c>
      <c r="L25" s="33" t="s">
        <v>4</v>
      </c>
      <c r="M25" s="33" t="s">
        <v>3</v>
      </c>
      <c r="N25" s="33" t="s">
        <v>27</v>
      </c>
      <c r="O25" s="34" t="s">
        <v>3</v>
      </c>
    </row>
    <row r="26" spans="1:20" ht="15" thickBot="1" x14ac:dyDescent="0.4">
      <c r="A26" s="3" t="s">
        <v>5</v>
      </c>
      <c r="B26" s="5">
        <v>2</v>
      </c>
      <c r="C26" s="11">
        <v>2500</v>
      </c>
      <c r="D26" s="5">
        <v>3</v>
      </c>
      <c r="E26" s="12">
        <v>240</v>
      </c>
      <c r="F26" s="5">
        <v>1</v>
      </c>
      <c r="G26" s="24">
        <v>800</v>
      </c>
      <c r="I26" s="6" t="s">
        <v>39</v>
      </c>
      <c r="J26" s="35">
        <v>7</v>
      </c>
      <c r="K26" s="36">
        <v>9004</v>
      </c>
      <c r="L26" s="35">
        <v>6</v>
      </c>
      <c r="M26" s="36">
        <v>684</v>
      </c>
      <c r="N26" s="35">
        <v>1</v>
      </c>
      <c r="O26" s="37">
        <v>1785</v>
      </c>
    </row>
    <row r="27" spans="1:20" ht="15" thickBot="1" x14ac:dyDescent="0.4">
      <c r="A27" s="3" t="s">
        <v>6</v>
      </c>
      <c r="B27" s="5">
        <v>2</v>
      </c>
      <c r="C27" s="11">
        <v>2500</v>
      </c>
      <c r="D27" s="5">
        <v>3</v>
      </c>
      <c r="E27" s="12">
        <v>240</v>
      </c>
      <c r="F27" s="5">
        <v>1</v>
      </c>
      <c r="G27" s="24">
        <v>800</v>
      </c>
      <c r="I27" s="15" t="s">
        <v>38</v>
      </c>
      <c r="J27" s="22">
        <v>3</v>
      </c>
      <c r="K27" s="22">
        <v>5000</v>
      </c>
      <c r="L27" s="22">
        <v>3</v>
      </c>
      <c r="M27" s="22">
        <v>480</v>
      </c>
      <c r="N27" s="22">
        <v>1</v>
      </c>
      <c r="O27" s="38">
        <v>1000</v>
      </c>
    </row>
    <row r="28" spans="1:20" ht="15" thickBot="1" x14ac:dyDescent="0.4">
      <c r="A28" s="3" t="s">
        <v>7</v>
      </c>
      <c r="B28" s="5">
        <v>2</v>
      </c>
      <c r="C28" s="11">
        <v>2500</v>
      </c>
      <c r="D28" s="5">
        <v>3</v>
      </c>
      <c r="E28" s="12">
        <v>240</v>
      </c>
      <c r="F28" s="5">
        <v>1</v>
      </c>
      <c r="G28" s="24">
        <v>800</v>
      </c>
    </row>
    <row r="29" spans="1:20" x14ac:dyDescent="0.35">
      <c r="A29" s="3" t="s">
        <v>9</v>
      </c>
      <c r="B29" s="5">
        <v>2</v>
      </c>
      <c r="C29" s="11">
        <v>2500</v>
      </c>
      <c r="D29" s="5">
        <v>3</v>
      </c>
      <c r="E29" s="12">
        <v>240</v>
      </c>
      <c r="F29" s="5">
        <v>1</v>
      </c>
      <c r="G29" s="24">
        <v>800</v>
      </c>
      <c r="I29" s="126" t="s">
        <v>22</v>
      </c>
      <c r="J29" s="127"/>
      <c r="K29" s="127"/>
      <c r="L29" s="128"/>
    </row>
    <row r="30" spans="1:20" x14ac:dyDescent="0.35">
      <c r="A30" s="3" t="s">
        <v>10</v>
      </c>
      <c r="B30" s="5">
        <v>2</v>
      </c>
      <c r="C30" s="11">
        <v>2500</v>
      </c>
      <c r="D30" s="5">
        <v>3</v>
      </c>
      <c r="E30" s="12">
        <v>240</v>
      </c>
      <c r="F30" s="5">
        <v>1</v>
      </c>
      <c r="G30" s="24">
        <v>800</v>
      </c>
      <c r="I30" s="30" t="s">
        <v>33</v>
      </c>
      <c r="J30" s="5">
        <v>23</v>
      </c>
      <c r="K30" s="5" t="s">
        <v>35</v>
      </c>
      <c r="L30" s="31">
        <v>7</v>
      </c>
    </row>
    <row r="31" spans="1:20" ht="15" thickBot="1" x14ac:dyDescent="0.4">
      <c r="A31" s="3" t="s">
        <v>11</v>
      </c>
      <c r="B31" s="5">
        <v>2</v>
      </c>
      <c r="C31" s="11">
        <v>2500</v>
      </c>
      <c r="D31" s="5">
        <v>3</v>
      </c>
      <c r="E31" s="12">
        <v>240</v>
      </c>
      <c r="F31" s="5">
        <v>1</v>
      </c>
      <c r="G31" s="24">
        <v>800</v>
      </c>
      <c r="I31" s="27" t="s">
        <v>34</v>
      </c>
      <c r="J31" s="28">
        <v>27</v>
      </c>
      <c r="K31" s="28" t="s">
        <v>36</v>
      </c>
      <c r="L31" s="29">
        <v>6</v>
      </c>
    </row>
    <row r="32" spans="1:20" x14ac:dyDescent="0.35">
      <c r="A32" s="3" t="s">
        <v>12</v>
      </c>
      <c r="B32" s="5">
        <v>2</v>
      </c>
      <c r="C32" s="11">
        <v>2500</v>
      </c>
      <c r="D32" s="5">
        <v>3</v>
      </c>
      <c r="E32" s="12">
        <v>240</v>
      </c>
      <c r="F32" s="5">
        <v>1</v>
      </c>
      <c r="G32" s="24">
        <v>800</v>
      </c>
    </row>
    <row r="33" spans="1:12" x14ac:dyDescent="0.35">
      <c r="A33" s="3" t="s">
        <v>13</v>
      </c>
      <c r="B33" s="5">
        <v>2</v>
      </c>
      <c r="C33" s="11">
        <v>2500</v>
      </c>
      <c r="D33" s="5">
        <v>3</v>
      </c>
      <c r="E33" s="12">
        <v>240</v>
      </c>
      <c r="F33" s="5">
        <v>1</v>
      </c>
      <c r="G33" s="24">
        <v>800</v>
      </c>
      <c r="I33" s="129" t="s">
        <v>37</v>
      </c>
      <c r="J33" s="129"/>
      <c r="K33" s="129"/>
      <c r="L33" s="129"/>
    </row>
    <row r="34" spans="1:12" x14ac:dyDescent="0.35">
      <c r="A34" s="3" t="s">
        <v>14</v>
      </c>
      <c r="B34" s="5">
        <v>2</v>
      </c>
      <c r="C34" s="11">
        <v>2500</v>
      </c>
      <c r="D34" s="5">
        <v>3</v>
      </c>
      <c r="E34" s="12">
        <v>240</v>
      </c>
      <c r="F34" s="5">
        <v>1</v>
      </c>
      <c r="G34" s="24">
        <v>800</v>
      </c>
      <c r="I34" s="122"/>
      <c r="J34" s="122"/>
      <c r="K34" s="122"/>
      <c r="L34" s="122"/>
    </row>
    <row r="35" spans="1:12" x14ac:dyDescent="0.35">
      <c r="A35" s="3" t="s">
        <v>15</v>
      </c>
      <c r="B35" s="5">
        <v>2</v>
      </c>
      <c r="C35" s="11">
        <v>2500</v>
      </c>
      <c r="D35" s="5">
        <v>3</v>
      </c>
      <c r="E35" s="12">
        <v>240</v>
      </c>
      <c r="F35" s="5">
        <v>1</v>
      </c>
      <c r="G35" s="24">
        <v>800</v>
      </c>
      <c r="I35" s="122"/>
      <c r="J35" s="122"/>
      <c r="K35" s="122"/>
      <c r="L35" s="122"/>
    </row>
    <row r="36" spans="1:12" x14ac:dyDescent="0.35">
      <c r="A36" s="3" t="s">
        <v>16</v>
      </c>
      <c r="B36" s="5">
        <v>2</v>
      </c>
      <c r="C36" s="11">
        <v>2500</v>
      </c>
      <c r="D36" s="5">
        <v>3</v>
      </c>
      <c r="E36" s="12">
        <v>240</v>
      </c>
      <c r="F36" s="5">
        <v>1</v>
      </c>
      <c r="G36" s="24">
        <v>800</v>
      </c>
      <c r="I36" s="122"/>
      <c r="J36" s="122"/>
      <c r="K36" s="122"/>
      <c r="L36" s="122"/>
    </row>
    <row r="37" spans="1:12" x14ac:dyDescent="0.35">
      <c r="A37" s="3" t="s">
        <v>17</v>
      </c>
      <c r="B37" s="5">
        <v>2</v>
      </c>
      <c r="C37" s="11">
        <v>2500</v>
      </c>
      <c r="D37" s="5">
        <v>3</v>
      </c>
      <c r="E37" s="12">
        <v>240</v>
      </c>
      <c r="F37" s="5">
        <v>1</v>
      </c>
      <c r="G37" s="24">
        <v>800</v>
      </c>
      <c r="I37" s="122"/>
      <c r="J37" s="122"/>
      <c r="K37" s="122"/>
      <c r="L37" s="122"/>
    </row>
    <row r="38" spans="1:12" ht="15" thickBot="1" x14ac:dyDescent="0.4">
      <c r="A38" s="6" t="s">
        <v>19</v>
      </c>
      <c r="B38" s="5">
        <v>2</v>
      </c>
      <c r="C38" s="11">
        <v>2500</v>
      </c>
      <c r="D38" s="5">
        <v>3</v>
      </c>
      <c r="E38" s="12">
        <v>240</v>
      </c>
      <c r="F38" s="5">
        <v>1</v>
      </c>
      <c r="G38" s="24">
        <v>800</v>
      </c>
      <c r="I38" s="122"/>
      <c r="J38" s="122"/>
      <c r="K38" s="122"/>
      <c r="L38" s="122"/>
    </row>
    <row r="39" spans="1:12" ht="15" thickBot="1" x14ac:dyDescent="0.4">
      <c r="A39" s="14" t="s">
        <v>20</v>
      </c>
      <c r="B39" s="15">
        <f t="shared" ref="B39:G39" si="2">SUM(B26:B38)</f>
        <v>26</v>
      </c>
      <c r="C39" s="55">
        <f t="shared" si="2"/>
        <v>32500</v>
      </c>
      <c r="D39" s="15">
        <f t="shared" si="2"/>
        <v>39</v>
      </c>
      <c r="E39" s="55">
        <f t="shared" si="2"/>
        <v>3120</v>
      </c>
      <c r="F39" s="15">
        <f t="shared" si="2"/>
        <v>13</v>
      </c>
      <c r="G39" s="56">
        <f t="shared" si="2"/>
        <v>10400</v>
      </c>
      <c r="I39" s="122"/>
      <c r="J39" s="122"/>
      <c r="K39" s="122"/>
      <c r="L39" s="122"/>
    </row>
    <row r="40" spans="1:12" ht="15" thickBot="1" x14ac:dyDescent="0.4">
      <c r="A40" s="16" t="s">
        <v>23</v>
      </c>
      <c r="B40" s="17">
        <v>30</v>
      </c>
      <c r="C40" s="18">
        <v>30000</v>
      </c>
      <c r="D40" s="17">
        <v>35</v>
      </c>
      <c r="E40" s="19">
        <v>4000</v>
      </c>
      <c r="F40" s="17">
        <v>35</v>
      </c>
      <c r="G40" s="25">
        <v>4000</v>
      </c>
    </row>
  </sheetData>
  <mergeCells count="32">
    <mergeCell ref="Q12:T12"/>
    <mergeCell ref="Q13:T13"/>
    <mergeCell ref="Q11:T11"/>
    <mergeCell ref="A1:G1"/>
    <mergeCell ref="I1:O1"/>
    <mergeCell ref="Q1:T2"/>
    <mergeCell ref="Q3:T3"/>
    <mergeCell ref="Q4:T4"/>
    <mergeCell ref="Q5:T5"/>
    <mergeCell ref="Q6:T6"/>
    <mergeCell ref="Q7:T7"/>
    <mergeCell ref="Q8:T8"/>
    <mergeCell ref="Q9:T9"/>
    <mergeCell ref="Q10:T10"/>
    <mergeCell ref="Q14:T14"/>
    <mergeCell ref="Q15:T15"/>
    <mergeCell ref="I36:L36"/>
    <mergeCell ref="I37:L37"/>
    <mergeCell ref="Q16:T16"/>
    <mergeCell ref="Q17:T17"/>
    <mergeCell ref="Q18:T18"/>
    <mergeCell ref="Q19:T19"/>
    <mergeCell ref="Q20:T20"/>
    <mergeCell ref="Q21:T21"/>
    <mergeCell ref="I38:L38"/>
    <mergeCell ref="I39:L39"/>
    <mergeCell ref="A24:G24"/>
    <mergeCell ref="I24:O24"/>
    <mergeCell ref="I29:L29"/>
    <mergeCell ref="I33:L33"/>
    <mergeCell ref="I35:L35"/>
    <mergeCell ref="I34:L34"/>
  </mergeCells>
  <pageMargins left="0.23622047244094491" right="0.23622047244094491" top="0.74803149606299213" bottom="0.74803149606299213" header="0.31496062992125984" footer="0.31496062992125984"/>
  <pageSetup scale="65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B6519-00F3-4D49-A1B8-4C5AD77C9E78}">
  <dimension ref="A1:T39"/>
  <sheetViews>
    <sheetView zoomScale="70" zoomScaleNormal="70" workbookViewId="0">
      <selection activeCell="A14" sqref="A14"/>
    </sheetView>
  </sheetViews>
  <sheetFormatPr baseColWidth="10" defaultRowHeight="14.5" x14ac:dyDescent="0.35"/>
  <cols>
    <col min="1" max="1" width="13.81640625" customWidth="1"/>
    <col min="2" max="7" width="11.453125" customWidth="1"/>
    <col min="8" max="8" width="3.54296875" customWidth="1"/>
    <col min="9" max="9" width="13.7265625" customWidth="1"/>
    <col min="10" max="15" width="11.453125" customWidth="1"/>
    <col min="16" max="16" width="2.453125" customWidth="1"/>
  </cols>
  <sheetData>
    <row r="1" spans="1:20" x14ac:dyDescent="0.35">
      <c r="A1" s="136" t="s">
        <v>97</v>
      </c>
      <c r="B1" s="131"/>
      <c r="C1" s="131"/>
      <c r="D1" s="131"/>
      <c r="E1" s="131"/>
      <c r="F1" s="131"/>
      <c r="G1" s="132"/>
      <c r="I1" s="136" t="s">
        <v>40</v>
      </c>
      <c r="J1" s="131"/>
      <c r="K1" s="131"/>
      <c r="L1" s="131"/>
      <c r="M1" s="131"/>
      <c r="N1" s="131"/>
      <c r="O1" s="132"/>
      <c r="Q1" s="137" t="s">
        <v>31</v>
      </c>
      <c r="R1" s="137"/>
      <c r="S1" s="137"/>
      <c r="T1" s="137"/>
    </row>
    <row r="2" spans="1:20" x14ac:dyDescent="0.35">
      <c r="A2" s="1" t="s">
        <v>1</v>
      </c>
      <c r="B2" s="2" t="s">
        <v>2</v>
      </c>
      <c r="C2" s="2" t="s">
        <v>3</v>
      </c>
      <c r="D2" s="2" t="s">
        <v>4</v>
      </c>
      <c r="E2" s="2" t="s">
        <v>3</v>
      </c>
      <c r="F2" s="2" t="s">
        <v>27</v>
      </c>
      <c r="G2" s="23" t="s">
        <v>3</v>
      </c>
      <c r="I2" s="1" t="s">
        <v>1</v>
      </c>
      <c r="J2" s="2" t="s">
        <v>2</v>
      </c>
      <c r="K2" s="2" t="s">
        <v>3</v>
      </c>
      <c r="L2" s="2" t="s">
        <v>4</v>
      </c>
      <c r="M2" s="2" t="s">
        <v>3</v>
      </c>
      <c r="N2" s="2" t="s">
        <v>27</v>
      </c>
      <c r="O2" s="23" t="s">
        <v>3</v>
      </c>
      <c r="Q2" s="137"/>
      <c r="R2" s="137"/>
      <c r="S2" s="137"/>
      <c r="T2" s="137"/>
    </row>
    <row r="3" spans="1:20" x14ac:dyDescent="0.35">
      <c r="A3" s="3" t="s">
        <v>5</v>
      </c>
      <c r="B3" s="4">
        <v>1</v>
      </c>
      <c r="C3" s="48">
        <v>660</v>
      </c>
      <c r="D3" s="4"/>
      <c r="E3" s="48"/>
      <c r="F3" s="4">
        <v>2</v>
      </c>
      <c r="G3" s="50">
        <v>2121</v>
      </c>
      <c r="I3" s="3" t="s">
        <v>5</v>
      </c>
      <c r="J3" s="4">
        <v>1</v>
      </c>
      <c r="K3" s="48">
        <v>660</v>
      </c>
      <c r="L3" s="4"/>
      <c r="M3" s="48"/>
      <c r="N3" s="4">
        <v>1</v>
      </c>
      <c r="O3" s="50">
        <v>1125</v>
      </c>
      <c r="Q3" s="122"/>
      <c r="R3" s="122"/>
      <c r="S3" s="122"/>
      <c r="T3" s="122"/>
    </row>
    <row r="4" spans="1:20" x14ac:dyDescent="0.35">
      <c r="A4" s="3" t="s">
        <v>6</v>
      </c>
      <c r="B4" s="4">
        <v>2</v>
      </c>
      <c r="C4" s="48">
        <v>7565</v>
      </c>
      <c r="D4" s="4">
        <v>3</v>
      </c>
      <c r="E4" s="48">
        <v>429</v>
      </c>
      <c r="F4" s="4"/>
      <c r="G4" s="50"/>
      <c r="I4" s="3" t="s">
        <v>6</v>
      </c>
      <c r="J4" s="4">
        <v>2</v>
      </c>
      <c r="K4" s="48">
        <v>7565</v>
      </c>
      <c r="L4" s="4">
        <v>3</v>
      </c>
      <c r="M4" s="48">
        <v>429</v>
      </c>
      <c r="N4" s="4"/>
      <c r="O4" s="50"/>
      <c r="Q4" s="122"/>
      <c r="R4" s="122"/>
      <c r="S4" s="122"/>
      <c r="T4" s="122"/>
    </row>
    <row r="5" spans="1:20" x14ac:dyDescent="0.35">
      <c r="A5" s="3" t="s">
        <v>7</v>
      </c>
      <c r="B5" s="4">
        <v>3</v>
      </c>
      <c r="C5" s="48">
        <v>4235</v>
      </c>
      <c r="D5" s="4">
        <v>2</v>
      </c>
      <c r="E5" s="48">
        <v>258</v>
      </c>
      <c r="F5" s="4">
        <v>1</v>
      </c>
      <c r="G5" s="50">
        <v>996</v>
      </c>
      <c r="I5" s="3" t="s">
        <v>7</v>
      </c>
      <c r="J5" s="4">
        <v>2</v>
      </c>
      <c r="K5" s="48">
        <v>5086</v>
      </c>
      <c r="L5" s="4">
        <v>2</v>
      </c>
      <c r="M5" s="48">
        <v>258</v>
      </c>
      <c r="N5" s="4">
        <v>1</v>
      </c>
      <c r="O5" s="50">
        <v>996</v>
      </c>
      <c r="Q5" s="122"/>
      <c r="R5" s="122"/>
      <c r="S5" s="122"/>
      <c r="T5" s="122"/>
    </row>
    <row r="6" spans="1:20" x14ac:dyDescent="0.35">
      <c r="A6" s="3" t="s">
        <v>43</v>
      </c>
      <c r="B6" s="4">
        <v>1</v>
      </c>
      <c r="C6" s="48">
        <v>2238</v>
      </c>
      <c r="D6" s="4"/>
      <c r="E6" s="48"/>
      <c r="F6" s="4">
        <v>1</v>
      </c>
      <c r="G6" s="50">
        <v>1008</v>
      </c>
      <c r="I6" s="3" t="s">
        <v>43</v>
      </c>
      <c r="J6" s="4">
        <v>1</v>
      </c>
      <c r="K6" s="48">
        <v>2238</v>
      </c>
      <c r="L6" s="4"/>
      <c r="M6" s="48"/>
      <c r="N6" s="4">
        <v>1</v>
      </c>
      <c r="O6" s="50">
        <v>1008</v>
      </c>
      <c r="Q6" s="122"/>
      <c r="R6" s="122"/>
      <c r="S6" s="122"/>
      <c r="T6" s="122"/>
    </row>
    <row r="7" spans="1:20" x14ac:dyDescent="0.35">
      <c r="A7" s="3" t="s">
        <v>9</v>
      </c>
      <c r="B7" s="4">
        <v>3</v>
      </c>
      <c r="C7" s="48">
        <v>3110</v>
      </c>
      <c r="D7" s="4"/>
      <c r="E7" s="48"/>
      <c r="F7" s="4"/>
      <c r="G7" s="50"/>
      <c r="I7" s="3" t="s">
        <v>9</v>
      </c>
      <c r="J7" s="4">
        <v>2</v>
      </c>
      <c r="K7" s="48">
        <v>2445</v>
      </c>
      <c r="L7" s="4"/>
      <c r="M7" s="48"/>
      <c r="N7" s="4"/>
      <c r="O7" s="50"/>
      <c r="Q7" s="122"/>
      <c r="R7" s="122"/>
      <c r="S7" s="122"/>
      <c r="T7" s="122"/>
    </row>
    <row r="8" spans="1:20" x14ac:dyDescent="0.35">
      <c r="A8" s="54" t="s">
        <v>10</v>
      </c>
      <c r="B8" s="4">
        <v>1</v>
      </c>
      <c r="C8" s="48">
        <v>497</v>
      </c>
      <c r="D8" s="4"/>
      <c r="E8" s="48"/>
      <c r="F8" s="4"/>
      <c r="G8" s="50"/>
      <c r="I8" s="3" t="s">
        <v>10</v>
      </c>
      <c r="J8" s="4">
        <v>1</v>
      </c>
      <c r="K8" s="48">
        <v>497</v>
      </c>
      <c r="L8" s="4"/>
      <c r="M8" s="48"/>
      <c r="N8" s="4"/>
      <c r="O8" s="50"/>
      <c r="Q8" s="122"/>
      <c r="R8" s="122"/>
      <c r="S8" s="122"/>
      <c r="T8" s="122"/>
    </row>
    <row r="9" spans="1:20" x14ac:dyDescent="0.35">
      <c r="A9" s="54" t="s">
        <v>11</v>
      </c>
      <c r="B9" s="4"/>
      <c r="C9" s="48"/>
      <c r="D9" s="4"/>
      <c r="E9" s="48"/>
      <c r="F9" s="4">
        <v>1</v>
      </c>
      <c r="G9" s="50">
        <v>1332</v>
      </c>
      <c r="I9" s="3" t="s">
        <v>11</v>
      </c>
      <c r="J9" s="4"/>
      <c r="K9" s="48"/>
      <c r="L9" s="4"/>
      <c r="M9" s="48"/>
      <c r="N9" s="4">
        <v>1</v>
      </c>
      <c r="O9" s="50">
        <v>1332</v>
      </c>
      <c r="Q9" s="122"/>
      <c r="R9" s="122"/>
      <c r="S9" s="122"/>
      <c r="T9" s="122"/>
    </row>
    <row r="10" spans="1:20" x14ac:dyDescent="0.35">
      <c r="A10" s="54" t="s">
        <v>17</v>
      </c>
      <c r="B10" s="5"/>
      <c r="C10" s="48"/>
      <c r="D10" s="5">
        <v>1</v>
      </c>
      <c r="E10" s="48">
        <v>114</v>
      </c>
      <c r="F10" s="5">
        <v>1</v>
      </c>
      <c r="G10" s="50">
        <v>738.6</v>
      </c>
      <c r="I10" s="3" t="s">
        <v>17</v>
      </c>
      <c r="J10" s="5"/>
      <c r="K10" s="48"/>
      <c r="L10" s="5">
        <v>1</v>
      </c>
      <c r="M10" s="48">
        <v>114</v>
      </c>
      <c r="N10" s="5">
        <v>1</v>
      </c>
      <c r="O10" s="50">
        <v>738</v>
      </c>
      <c r="Q10" s="122"/>
      <c r="R10" s="122"/>
      <c r="S10" s="122"/>
      <c r="T10" s="122"/>
    </row>
    <row r="11" spans="1:20" x14ac:dyDescent="0.35">
      <c r="A11" s="3" t="s">
        <v>19</v>
      </c>
      <c r="B11" s="5">
        <v>2</v>
      </c>
      <c r="C11" s="48">
        <v>6869</v>
      </c>
      <c r="D11" s="5">
        <v>1</v>
      </c>
      <c r="E11" s="48">
        <v>180</v>
      </c>
      <c r="F11" s="5"/>
      <c r="G11" s="24"/>
      <c r="I11" s="3" t="s">
        <v>19</v>
      </c>
      <c r="J11" s="5">
        <v>2</v>
      </c>
      <c r="K11" s="48">
        <v>6869</v>
      </c>
      <c r="L11" s="5">
        <v>1</v>
      </c>
      <c r="M11" s="48">
        <v>180</v>
      </c>
      <c r="N11" s="5"/>
      <c r="O11" s="24"/>
      <c r="Q11" s="138"/>
      <c r="R11" s="138"/>
      <c r="S11" s="138"/>
      <c r="T11" s="138"/>
    </row>
    <row r="12" spans="1:20" x14ac:dyDescent="0.35">
      <c r="A12" s="54" t="s">
        <v>80</v>
      </c>
      <c r="B12" s="5"/>
      <c r="C12" s="48"/>
      <c r="D12" s="5">
        <v>1</v>
      </c>
      <c r="E12" s="48">
        <v>171</v>
      </c>
      <c r="F12" s="5"/>
      <c r="G12" s="24"/>
      <c r="I12" s="3" t="s">
        <v>80</v>
      </c>
      <c r="J12" s="5"/>
      <c r="K12" s="48"/>
      <c r="L12" s="5"/>
      <c r="M12" s="48"/>
      <c r="N12" s="5"/>
      <c r="O12" s="24"/>
      <c r="Q12" s="138"/>
      <c r="R12" s="138"/>
      <c r="S12" s="138"/>
      <c r="T12" s="138"/>
    </row>
    <row r="13" spans="1:20" hidden="1" x14ac:dyDescent="0.35">
      <c r="A13" s="93" t="s">
        <v>18</v>
      </c>
      <c r="B13" s="91"/>
      <c r="C13" s="92"/>
      <c r="D13" s="91">
        <v>3</v>
      </c>
      <c r="E13" s="92">
        <v>693</v>
      </c>
      <c r="F13" s="91"/>
      <c r="G13" s="94"/>
      <c r="I13" s="93" t="s">
        <v>18</v>
      </c>
      <c r="J13" s="91"/>
      <c r="K13" s="92"/>
      <c r="L13" s="91">
        <v>3</v>
      </c>
      <c r="M13" s="92">
        <v>693</v>
      </c>
      <c r="N13" s="91"/>
      <c r="O13" s="94"/>
      <c r="Q13" s="138"/>
      <c r="R13" s="138"/>
      <c r="S13" s="138"/>
      <c r="T13" s="138"/>
    </row>
    <row r="14" spans="1:20" x14ac:dyDescent="0.35">
      <c r="A14" s="3" t="s">
        <v>101</v>
      </c>
      <c r="B14" s="5">
        <v>5</v>
      </c>
      <c r="C14" s="48">
        <v>5493</v>
      </c>
      <c r="D14" s="5">
        <v>2</v>
      </c>
      <c r="E14" s="48">
        <v>462</v>
      </c>
      <c r="F14" s="5"/>
      <c r="G14" s="24"/>
      <c r="I14" s="3" t="s">
        <v>101</v>
      </c>
      <c r="J14" s="5">
        <v>5</v>
      </c>
      <c r="K14" s="48">
        <v>5493</v>
      </c>
      <c r="L14" s="5">
        <v>2</v>
      </c>
      <c r="M14" s="48">
        <v>462</v>
      </c>
      <c r="N14" s="5"/>
      <c r="O14" s="24"/>
      <c r="Q14" s="138"/>
      <c r="R14" s="138"/>
      <c r="S14" s="138"/>
      <c r="T14" s="138"/>
    </row>
    <row r="15" spans="1:20" x14ac:dyDescent="0.35">
      <c r="A15" s="3" t="s">
        <v>96</v>
      </c>
      <c r="B15" s="5">
        <v>3</v>
      </c>
      <c r="C15" s="48">
        <v>2573</v>
      </c>
      <c r="D15" s="5">
        <v>2</v>
      </c>
      <c r="E15" s="48">
        <v>408.6</v>
      </c>
      <c r="F15" s="5"/>
      <c r="G15" s="24"/>
      <c r="I15" s="3" t="s">
        <v>96</v>
      </c>
      <c r="J15" s="5">
        <v>3</v>
      </c>
      <c r="K15" s="48">
        <v>2573</v>
      </c>
      <c r="L15" s="5">
        <v>2</v>
      </c>
      <c r="M15" s="48">
        <v>408.6</v>
      </c>
      <c r="N15" s="5"/>
      <c r="O15" s="24"/>
      <c r="Q15" s="138"/>
      <c r="R15" s="138"/>
      <c r="S15" s="138"/>
      <c r="T15" s="138"/>
    </row>
    <row r="16" spans="1:20" x14ac:dyDescent="0.35">
      <c r="A16" s="95" t="s">
        <v>94</v>
      </c>
      <c r="B16" s="5"/>
      <c r="C16" s="48"/>
      <c r="D16" s="5"/>
      <c r="E16" s="48"/>
      <c r="F16" s="5"/>
      <c r="G16" s="24"/>
      <c r="I16" s="4" t="s">
        <v>94</v>
      </c>
      <c r="J16" s="5"/>
      <c r="K16" s="48"/>
      <c r="L16" s="5"/>
      <c r="M16" s="48"/>
      <c r="N16" s="5"/>
      <c r="O16" s="12"/>
      <c r="Q16" s="138"/>
      <c r="R16" s="138"/>
      <c r="S16" s="138"/>
      <c r="T16" s="138"/>
    </row>
    <row r="17" spans="1:20" x14ac:dyDescent="0.35">
      <c r="A17" s="3" t="s">
        <v>104</v>
      </c>
      <c r="B17" s="5">
        <v>1</v>
      </c>
      <c r="C17" s="48">
        <v>33841</v>
      </c>
      <c r="D17" s="5"/>
      <c r="E17" s="48"/>
      <c r="F17" s="5"/>
      <c r="G17" s="24"/>
      <c r="I17" s="4" t="s">
        <v>104</v>
      </c>
      <c r="J17" s="5">
        <v>1</v>
      </c>
      <c r="K17" s="48">
        <v>33841</v>
      </c>
      <c r="L17" s="5"/>
      <c r="M17" s="48"/>
      <c r="N17" s="5"/>
      <c r="O17" s="12"/>
      <c r="Q17" s="119"/>
      <c r="R17" s="119"/>
      <c r="S17" s="119"/>
      <c r="T17" s="119"/>
    </row>
    <row r="18" spans="1:20" ht="15" thickBot="1" x14ac:dyDescent="0.4">
      <c r="A18" s="96" t="s">
        <v>20</v>
      </c>
      <c r="B18" s="17">
        <f t="shared" ref="B18:G18" si="0">SUM(B3:B17)</f>
        <v>22</v>
      </c>
      <c r="C18" s="120">
        <f t="shared" si="0"/>
        <v>67081</v>
      </c>
      <c r="D18" s="17">
        <f t="shared" si="0"/>
        <v>15</v>
      </c>
      <c r="E18" s="120">
        <f t="shared" si="0"/>
        <v>2715.6</v>
      </c>
      <c r="F18" s="17">
        <f t="shared" si="0"/>
        <v>6</v>
      </c>
      <c r="G18" s="97">
        <f t="shared" si="0"/>
        <v>6195.6</v>
      </c>
      <c r="I18" s="96" t="s">
        <v>20</v>
      </c>
      <c r="J18" s="17">
        <f t="shared" ref="J18:O18" si="1">SUM(J3:J17)</f>
        <v>20</v>
      </c>
      <c r="K18" s="17">
        <f t="shared" si="1"/>
        <v>67267</v>
      </c>
      <c r="L18" s="17">
        <f t="shared" si="1"/>
        <v>14</v>
      </c>
      <c r="M18" s="17">
        <f t="shared" si="1"/>
        <v>2544.6</v>
      </c>
      <c r="N18" s="17">
        <f t="shared" si="1"/>
        <v>5</v>
      </c>
      <c r="O18" s="17">
        <f t="shared" si="1"/>
        <v>5199</v>
      </c>
      <c r="P18" s="17"/>
    </row>
    <row r="19" spans="1:20" ht="15" thickBot="1" x14ac:dyDescent="0.4"/>
    <row r="20" spans="1:20" x14ac:dyDescent="0.35">
      <c r="A20" s="133" t="s">
        <v>21</v>
      </c>
      <c r="B20" s="134"/>
      <c r="C20" s="134"/>
      <c r="D20" s="134"/>
      <c r="E20" s="134"/>
      <c r="F20" s="134"/>
      <c r="G20" s="135"/>
      <c r="H20" s="13"/>
      <c r="I20" s="123" t="s">
        <v>32</v>
      </c>
      <c r="J20" s="124"/>
      <c r="K20" s="124"/>
      <c r="L20" s="124"/>
      <c r="M20" s="124"/>
      <c r="N20" s="124"/>
      <c r="O20" s="125"/>
    </row>
    <row r="21" spans="1:20" x14ac:dyDescent="0.35">
      <c r="A21" s="8" t="s">
        <v>1</v>
      </c>
      <c r="B21" s="9" t="s">
        <v>2</v>
      </c>
      <c r="C21" s="9" t="s">
        <v>3</v>
      </c>
      <c r="D21" s="9" t="s">
        <v>4</v>
      </c>
      <c r="E21" s="10" t="s">
        <v>3</v>
      </c>
      <c r="F21" s="26" t="s">
        <v>27</v>
      </c>
      <c r="G21" s="10" t="s">
        <v>3</v>
      </c>
      <c r="I21" s="32" t="s">
        <v>1</v>
      </c>
      <c r="J21" s="33" t="s">
        <v>2</v>
      </c>
      <c r="K21" s="33" t="s">
        <v>3</v>
      </c>
      <c r="L21" s="33" t="s">
        <v>4</v>
      </c>
      <c r="M21" s="33" t="s">
        <v>3</v>
      </c>
      <c r="N21" s="33" t="s">
        <v>27</v>
      </c>
      <c r="O21" s="34" t="s">
        <v>3</v>
      </c>
    </row>
    <row r="22" spans="1:20" ht="15" thickBot="1" x14ac:dyDescent="0.4">
      <c r="A22" s="3" t="s">
        <v>5</v>
      </c>
      <c r="B22" s="5">
        <v>2</v>
      </c>
      <c r="C22" s="11">
        <v>2500</v>
      </c>
      <c r="D22" s="5">
        <v>3</v>
      </c>
      <c r="E22" s="12">
        <v>240</v>
      </c>
      <c r="F22" s="5">
        <v>1</v>
      </c>
      <c r="G22" s="24">
        <v>800</v>
      </c>
      <c r="I22" s="6" t="s">
        <v>39</v>
      </c>
      <c r="J22" s="35">
        <v>3</v>
      </c>
      <c r="K22" s="36">
        <v>7266</v>
      </c>
      <c r="L22" s="35">
        <v>2</v>
      </c>
      <c r="M22" s="36">
        <v>258</v>
      </c>
      <c r="N22" s="35">
        <v>3</v>
      </c>
      <c r="O22" s="37">
        <v>5267.6</v>
      </c>
    </row>
    <row r="23" spans="1:20" ht="15" thickBot="1" x14ac:dyDescent="0.4">
      <c r="A23" s="3" t="s">
        <v>6</v>
      </c>
      <c r="B23" s="5">
        <v>2</v>
      </c>
      <c r="C23" s="11">
        <v>2000</v>
      </c>
      <c r="D23" s="5">
        <v>3</v>
      </c>
      <c r="E23" s="12">
        <v>240</v>
      </c>
      <c r="F23" s="5">
        <v>1</v>
      </c>
      <c r="G23" s="24">
        <v>800</v>
      </c>
      <c r="I23" s="15" t="s">
        <v>38</v>
      </c>
      <c r="J23" s="22">
        <v>3</v>
      </c>
      <c r="K23" s="22">
        <v>5000</v>
      </c>
      <c r="L23" s="22">
        <v>3</v>
      </c>
      <c r="M23" s="22">
        <v>480</v>
      </c>
      <c r="N23" s="22">
        <v>1</v>
      </c>
      <c r="O23" s="38">
        <v>1000</v>
      </c>
    </row>
    <row r="24" spans="1:20" ht="15" thickBot="1" x14ac:dyDescent="0.4">
      <c r="A24" s="3" t="s">
        <v>7</v>
      </c>
      <c r="B24" s="5">
        <v>2</v>
      </c>
      <c r="C24" s="11">
        <v>3000</v>
      </c>
      <c r="D24" s="5">
        <v>3</v>
      </c>
      <c r="E24" s="12">
        <v>240</v>
      </c>
      <c r="F24" s="5">
        <v>1</v>
      </c>
      <c r="G24" s="24">
        <v>800</v>
      </c>
    </row>
    <row r="25" spans="1:20" x14ac:dyDescent="0.35">
      <c r="A25" s="3" t="s">
        <v>43</v>
      </c>
      <c r="B25" s="4">
        <v>2</v>
      </c>
      <c r="C25" s="90">
        <v>3000</v>
      </c>
      <c r="D25" s="4">
        <v>3</v>
      </c>
      <c r="E25" s="48">
        <v>240</v>
      </c>
      <c r="F25" s="4">
        <v>1</v>
      </c>
      <c r="G25" s="50">
        <v>800</v>
      </c>
      <c r="I25" s="126" t="s">
        <v>22</v>
      </c>
      <c r="J25" s="127"/>
      <c r="K25" s="127"/>
      <c r="L25" s="128"/>
    </row>
    <row r="26" spans="1:20" x14ac:dyDescent="0.35">
      <c r="A26" s="3" t="s">
        <v>9</v>
      </c>
      <c r="B26" s="5">
        <v>2</v>
      </c>
      <c r="C26" s="11">
        <v>3000</v>
      </c>
      <c r="D26" s="5">
        <v>3</v>
      </c>
      <c r="E26" s="12">
        <v>240</v>
      </c>
      <c r="F26" s="5">
        <v>1</v>
      </c>
      <c r="G26" s="24">
        <v>800</v>
      </c>
      <c r="I26" s="30" t="s">
        <v>33</v>
      </c>
      <c r="J26" s="5">
        <v>20</v>
      </c>
      <c r="K26" s="5" t="s">
        <v>35</v>
      </c>
      <c r="L26" s="31">
        <v>4</v>
      </c>
    </row>
    <row r="27" spans="1:20" ht="15" thickBot="1" x14ac:dyDescent="0.4">
      <c r="A27" s="3" t="s">
        <v>10</v>
      </c>
      <c r="B27" s="5">
        <v>2</v>
      </c>
      <c r="C27" s="11">
        <v>2000</v>
      </c>
      <c r="D27" s="5">
        <v>3</v>
      </c>
      <c r="E27" s="12">
        <v>240</v>
      </c>
      <c r="F27" s="5">
        <v>1</v>
      </c>
      <c r="G27" s="24">
        <v>800</v>
      </c>
      <c r="I27" s="27" t="s">
        <v>34</v>
      </c>
      <c r="J27" s="28">
        <v>24</v>
      </c>
      <c r="K27" s="28" t="s">
        <v>36</v>
      </c>
      <c r="L27" s="29">
        <v>3</v>
      </c>
    </row>
    <row r="28" spans="1:20" x14ac:dyDescent="0.35">
      <c r="A28" s="3" t="s">
        <v>11</v>
      </c>
      <c r="B28" s="5">
        <v>2</v>
      </c>
      <c r="C28" s="11">
        <v>2500</v>
      </c>
      <c r="D28" s="5">
        <v>3</v>
      </c>
      <c r="E28" s="12">
        <v>240</v>
      </c>
      <c r="F28" s="5">
        <v>1</v>
      </c>
      <c r="G28" s="24">
        <v>800</v>
      </c>
    </row>
    <row r="29" spans="1:20" x14ac:dyDescent="0.35">
      <c r="A29" s="3" t="s">
        <v>17</v>
      </c>
      <c r="B29" s="5">
        <v>2</v>
      </c>
      <c r="C29" s="11">
        <v>2000</v>
      </c>
      <c r="D29" s="5">
        <v>3</v>
      </c>
      <c r="E29" s="12">
        <v>240</v>
      </c>
      <c r="F29" s="5">
        <v>1</v>
      </c>
      <c r="G29" s="24">
        <v>800</v>
      </c>
      <c r="I29" s="129" t="s">
        <v>98</v>
      </c>
      <c r="J29" s="129"/>
      <c r="K29" s="129"/>
      <c r="L29" s="129"/>
    </row>
    <row r="30" spans="1:20" x14ac:dyDescent="0.35">
      <c r="A30" s="6" t="s">
        <v>19</v>
      </c>
      <c r="B30" s="5">
        <v>2</v>
      </c>
      <c r="C30" s="11">
        <v>3600</v>
      </c>
      <c r="D30" s="5">
        <v>3</v>
      </c>
      <c r="E30" s="12">
        <v>280</v>
      </c>
      <c r="F30" s="5">
        <v>1</v>
      </c>
      <c r="G30" s="24">
        <v>800</v>
      </c>
      <c r="I30" s="122" t="s">
        <v>99</v>
      </c>
      <c r="J30" s="122"/>
      <c r="K30" s="122"/>
      <c r="L30" s="122"/>
    </row>
    <row r="31" spans="1:20" x14ac:dyDescent="0.35">
      <c r="A31" s="3" t="s">
        <v>80</v>
      </c>
      <c r="B31" s="5">
        <v>2</v>
      </c>
      <c r="C31" s="11">
        <v>2500</v>
      </c>
      <c r="D31" s="5">
        <v>3</v>
      </c>
      <c r="E31" s="12">
        <v>240</v>
      </c>
      <c r="F31" s="5">
        <v>1</v>
      </c>
      <c r="G31" s="24">
        <v>800</v>
      </c>
      <c r="I31" s="122" t="s">
        <v>100</v>
      </c>
      <c r="J31" s="122"/>
      <c r="K31" s="122"/>
      <c r="L31" s="122"/>
    </row>
    <row r="32" spans="1:20" x14ac:dyDescent="0.35">
      <c r="A32" s="3" t="s">
        <v>95</v>
      </c>
      <c r="B32" s="5">
        <v>2</v>
      </c>
      <c r="C32" s="11">
        <v>2400</v>
      </c>
      <c r="D32" s="5">
        <v>3</v>
      </c>
      <c r="E32" s="12">
        <v>280</v>
      </c>
      <c r="F32" s="5">
        <v>1</v>
      </c>
      <c r="G32" s="24">
        <v>800</v>
      </c>
      <c r="I32" s="122"/>
      <c r="J32" s="122"/>
      <c r="K32" s="122"/>
      <c r="L32" s="122"/>
    </row>
    <row r="33" spans="1:12" x14ac:dyDescent="0.35">
      <c r="A33" s="3" t="s">
        <v>101</v>
      </c>
      <c r="B33" s="5">
        <v>2</v>
      </c>
      <c r="C33" s="11">
        <v>2400</v>
      </c>
      <c r="D33" s="5">
        <v>3</v>
      </c>
      <c r="E33" s="12">
        <v>280</v>
      </c>
      <c r="F33" s="5">
        <v>1</v>
      </c>
      <c r="G33" s="24">
        <v>800</v>
      </c>
      <c r="I33" s="122"/>
      <c r="J33" s="122"/>
      <c r="K33" s="122"/>
      <c r="L33" s="122"/>
    </row>
    <row r="34" spans="1:12" x14ac:dyDescent="0.35">
      <c r="A34" s="3" t="s">
        <v>96</v>
      </c>
      <c r="B34" s="5">
        <v>2</v>
      </c>
      <c r="C34" s="11">
        <v>2400</v>
      </c>
      <c r="D34" s="5">
        <v>3</v>
      </c>
      <c r="E34" s="12">
        <v>280</v>
      </c>
      <c r="F34" s="5">
        <v>1</v>
      </c>
      <c r="G34" s="24">
        <v>800</v>
      </c>
      <c r="I34" s="122"/>
      <c r="J34" s="122"/>
      <c r="K34" s="122"/>
      <c r="L34" s="122"/>
    </row>
    <row r="35" spans="1:12" ht="15" thickBot="1" x14ac:dyDescent="0.4">
      <c r="A35" s="6" t="s">
        <v>94</v>
      </c>
      <c r="B35" s="7">
        <v>2</v>
      </c>
      <c r="C35" s="89">
        <v>2000</v>
      </c>
      <c r="D35" s="7">
        <v>3</v>
      </c>
      <c r="E35" s="87">
        <v>240</v>
      </c>
      <c r="F35" s="7">
        <v>1</v>
      </c>
      <c r="G35" s="51">
        <v>800</v>
      </c>
      <c r="I35" s="139"/>
      <c r="J35" s="140"/>
      <c r="K35" s="140"/>
      <c r="L35" s="141"/>
    </row>
    <row r="36" spans="1:12" ht="15" thickBot="1" x14ac:dyDescent="0.4">
      <c r="A36" s="14" t="s">
        <v>20</v>
      </c>
      <c r="B36" s="15">
        <f t="shared" ref="B36:G36" si="2">SUM(B22:B35)</f>
        <v>28</v>
      </c>
      <c r="C36" s="55">
        <f t="shared" si="2"/>
        <v>35300</v>
      </c>
      <c r="D36" s="15">
        <f t="shared" si="2"/>
        <v>42</v>
      </c>
      <c r="E36" s="55">
        <f t="shared" si="2"/>
        <v>3520</v>
      </c>
      <c r="F36" s="15">
        <f t="shared" si="2"/>
        <v>14</v>
      </c>
      <c r="G36" s="56">
        <f t="shared" si="2"/>
        <v>11200</v>
      </c>
      <c r="I36" s="139"/>
      <c r="J36" s="140"/>
      <c r="K36" s="140"/>
      <c r="L36" s="141"/>
    </row>
    <row r="37" spans="1:12" ht="15" thickBot="1" x14ac:dyDescent="0.4">
      <c r="A37" s="16" t="s">
        <v>23</v>
      </c>
      <c r="B37" s="17">
        <v>30</v>
      </c>
      <c r="C37" s="18">
        <v>30000</v>
      </c>
      <c r="D37" s="17">
        <v>35</v>
      </c>
      <c r="E37" s="19">
        <v>4000</v>
      </c>
      <c r="F37" s="17">
        <v>35</v>
      </c>
      <c r="G37" s="25">
        <v>4000</v>
      </c>
      <c r="I37" s="139"/>
      <c r="J37" s="140"/>
      <c r="K37" s="140"/>
      <c r="L37" s="141"/>
    </row>
    <row r="38" spans="1:12" x14ac:dyDescent="0.35">
      <c r="I38" s="139"/>
      <c r="J38" s="140"/>
      <c r="K38" s="140"/>
      <c r="L38" s="141"/>
    </row>
    <row r="39" spans="1:12" x14ac:dyDescent="0.35">
      <c r="I39" s="122"/>
      <c r="J39" s="122"/>
      <c r="K39" s="122"/>
      <c r="L39" s="122"/>
    </row>
  </sheetData>
  <mergeCells count="31">
    <mergeCell ref="A1:G1"/>
    <mergeCell ref="I1:O1"/>
    <mergeCell ref="Q1:T2"/>
    <mergeCell ref="Q3:T3"/>
    <mergeCell ref="Q4:T4"/>
    <mergeCell ref="Q10:T10"/>
    <mergeCell ref="Q11:T11"/>
    <mergeCell ref="Q5:T5"/>
    <mergeCell ref="Q6:T6"/>
    <mergeCell ref="Q7:T7"/>
    <mergeCell ref="Q8:T8"/>
    <mergeCell ref="Q9:T9"/>
    <mergeCell ref="Q12:T12"/>
    <mergeCell ref="A20:G20"/>
    <mergeCell ref="I20:O20"/>
    <mergeCell ref="Q13:T13"/>
    <mergeCell ref="Q14:T14"/>
    <mergeCell ref="Q15:T15"/>
    <mergeCell ref="Q16:T16"/>
    <mergeCell ref="I34:L34"/>
    <mergeCell ref="I39:L39"/>
    <mergeCell ref="I25:L25"/>
    <mergeCell ref="I29:L29"/>
    <mergeCell ref="I30:L30"/>
    <mergeCell ref="I31:L31"/>
    <mergeCell ref="I32:L32"/>
    <mergeCell ref="I33:L33"/>
    <mergeCell ref="I38:L38"/>
    <mergeCell ref="I36:L36"/>
    <mergeCell ref="I35:L35"/>
    <mergeCell ref="I37:L37"/>
  </mergeCells>
  <pageMargins left="0.23622047244094491" right="0.23622047244094491" top="0.74803149606299213" bottom="0.74803149606299213" header="0.31496062992125984" footer="0.31496062992125984"/>
  <pageSetup scale="60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4A985-A4F3-471E-97F7-D6DF65C075F4}">
  <dimension ref="A1:T38"/>
  <sheetViews>
    <sheetView topLeftCell="A21" workbookViewId="0">
      <selection activeCell="T39" sqref="A1:T39"/>
    </sheetView>
  </sheetViews>
  <sheetFormatPr baseColWidth="10" defaultRowHeight="14.5" x14ac:dyDescent="0.35"/>
  <cols>
    <col min="1" max="1" width="13.26953125" customWidth="1"/>
    <col min="8" max="8" width="4.26953125" customWidth="1"/>
    <col min="9" max="9" width="13" customWidth="1"/>
    <col min="16" max="16" width="3.453125" customWidth="1"/>
    <col min="18" max="18" width="6.453125" customWidth="1"/>
    <col min="19" max="19" width="4.453125" customWidth="1"/>
  </cols>
  <sheetData>
    <row r="1" spans="1:20" x14ac:dyDescent="0.35">
      <c r="A1" s="136" t="s">
        <v>97</v>
      </c>
      <c r="B1" s="131"/>
      <c r="C1" s="131"/>
      <c r="D1" s="131"/>
      <c r="E1" s="131"/>
      <c r="F1" s="131"/>
      <c r="G1" s="132"/>
      <c r="I1" s="136" t="s">
        <v>40</v>
      </c>
      <c r="J1" s="131"/>
      <c r="K1" s="131"/>
      <c r="L1" s="131"/>
      <c r="M1" s="131"/>
      <c r="N1" s="131"/>
      <c r="O1" s="132"/>
      <c r="Q1" s="137" t="s">
        <v>31</v>
      </c>
      <c r="R1" s="137"/>
      <c r="S1" s="137"/>
      <c r="T1" s="137"/>
    </row>
    <row r="2" spans="1:20" ht="15" thickBot="1" x14ac:dyDescent="0.4">
      <c r="A2" s="98" t="s">
        <v>1</v>
      </c>
      <c r="B2" s="99" t="s">
        <v>2</v>
      </c>
      <c r="C2" s="99" t="s">
        <v>3</v>
      </c>
      <c r="D2" s="99" t="s">
        <v>4</v>
      </c>
      <c r="E2" s="99" t="s">
        <v>3</v>
      </c>
      <c r="F2" s="99" t="s">
        <v>27</v>
      </c>
      <c r="G2" s="100" t="s">
        <v>3</v>
      </c>
      <c r="I2" s="98" t="s">
        <v>1</v>
      </c>
      <c r="J2" s="99" t="s">
        <v>2</v>
      </c>
      <c r="K2" s="99" t="s">
        <v>3</v>
      </c>
      <c r="L2" s="99" t="s">
        <v>4</v>
      </c>
      <c r="M2" s="99" t="s">
        <v>3</v>
      </c>
      <c r="N2" s="99" t="s">
        <v>27</v>
      </c>
      <c r="O2" s="100" t="s">
        <v>3</v>
      </c>
      <c r="Q2" s="137"/>
      <c r="R2" s="137"/>
      <c r="S2" s="137"/>
      <c r="T2" s="137"/>
    </row>
    <row r="3" spans="1:20" x14ac:dyDescent="0.35">
      <c r="A3" s="118" t="s">
        <v>5</v>
      </c>
      <c r="B3" s="102">
        <v>1</v>
      </c>
      <c r="C3" s="103">
        <v>668</v>
      </c>
      <c r="D3" s="102"/>
      <c r="E3" s="103"/>
      <c r="F3" s="102"/>
      <c r="G3" s="104"/>
      <c r="I3" s="101" t="s">
        <v>5</v>
      </c>
      <c r="J3" s="102"/>
      <c r="K3" s="103"/>
      <c r="L3" s="102"/>
      <c r="M3" s="103"/>
      <c r="N3" s="102"/>
      <c r="O3" s="104"/>
      <c r="Q3" s="122"/>
      <c r="R3" s="122"/>
      <c r="S3" s="122"/>
      <c r="T3" s="122"/>
    </row>
    <row r="4" spans="1:20" x14ac:dyDescent="0.35">
      <c r="A4" s="3" t="s">
        <v>6</v>
      </c>
      <c r="B4" s="4">
        <v>1</v>
      </c>
      <c r="C4" s="48">
        <v>485</v>
      </c>
      <c r="D4" s="4"/>
      <c r="E4" s="48"/>
      <c r="F4" s="4"/>
      <c r="G4" s="50"/>
      <c r="I4" s="3" t="s">
        <v>6</v>
      </c>
      <c r="J4" s="4"/>
      <c r="K4" s="48"/>
      <c r="L4" s="4"/>
      <c r="M4" s="48"/>
      <c r="N4" s="4"/>
      <c r="O4" s="50"/>
      <c r="Q4" s="122"/>
      <c r="R4" s="122"/>
      <c r="S4" s="122"/>
      <c r="T4" s="122"/>
    </row>
    <row r="5" spans="1:20" x14ac:dyDescent="0.35">
      <c r="A5" s="3" t="s">
        <v>7</v>
      </c>
      <c r="B5" s="4">
        <v>2</v>
      </c>
      <c r="C5" s="48">
        <v>1803</v>
      </c>
      <c r="D5" s="4"/>
      <c r="E5" s="48"/>
      <c r="F5" s="4"/>
      <c r="G5" s="50"/>
      <c r="I5" s="3" t="s">
        <v>7</v>
      </c>
      <c r="J5" s="4">
        <v>1</v>
      </c>
      <c r="K5" s="48">
        <v>1118</v>
      </c>
      <c r="L5" s="4"/>
      <c r="M5" s="48"/>
      <c r="N5" s="4"/>
      <c r="O5" s="50"/>
      <c r="Q5" s="122"/>
      <c r="R5" s="122"/>
      <c r="S5" s="122"/>
      <c r="T5" s="122"/>
    </row>
    <row r="6" spans="1:20" x14ac:dyDescent="0.35">
      <c r="A6" s="3" t="s">
        <v>43</v>
      </c>
      <c r="B6" s="4">
        <v>4</v>
      </c>
      <c r="C6" s="48">
        <v>6007</v>
      </c>
      <c r="D6" s="4"/>
      <c r="E6" s="48"/>
      <c r="F6" s="4"/>
      <c r="G6" s="50"/>
      <c r="I6" s="3" t="s">
        <v>43</v>
      </c>
      <c r="J6" s="4"/>
      <c r="K6" s="48"/>
      <c r="L6" s="4"/>
      <c r="M6" s="48"/>
      <c r="N6" s="4"/>
      <c r="O6" s="50"/>
      <c r="Q6" s="122"/>
      <c r="R6" s="122"/>
      <c r="S6" s="122"/>
      <c r="T6" s="122"/>
    </row>
    <row r="7" spans="1:20" x14ac:dyDescent="0.35">
      <c r="A7" s="3" t="s">
        <v>9</v>
      </c>
      <c r="B7" s="4">
        <v>1</v>
      </c>
      <c r="C7" s="48">
        <v>596</v>
      </c>
      <c r="D7" s="4">
        <v>1</v>
      </c>
      <c r="E7" s="48">
        <v>114</v>
      </c>
      <c r="F7" s="4"/>
      <c r="G7" s="50"/>
      <c r="I7" s="3" t="s">
        <v>9</v>
      </c>
      <c r="J7" s="4">
        <v>1</v>
      </c>
      <c r="K7" s="48">
        <v>596</v>
      </c>
      <c r="L7" s="4">
        <v>1</v>
      </c>
      <c r="M7" s="48">
        <v>114</v>
      </c>
      <c r="N7" s="4"/>
      <c r="O7" s="50"/>
      <c r="Q7" s="122"/>
      <c r="R7" s="122"/>
      <c r="S7" s="122"/>
      <c r="T7" s="122"/>
    </row>
    <row r="8" spans="1:20" x14ac:dyDescent="0.35">
      <c r="A8" s="54" t="s">
        <v>10</v>
      </c>
      <c r="B8" s="4">
        <v>1</v>
      </c>
      <c r="C8" s="48">
        <v>608</v>
      </c>
      <c r="D8" s="4">
        <v>1</v>
      </c>
      <c r="E8" s="48">
        <v>114</v>
      </c>
      <c r="F8" s="4"/>
      <c r="G8" s="50"/>
      <c r="I8" s="3" t="s">
        <v>10</v>
      </c>
      <c r="J8" s="4"/>
      <c r="K8" s="48"/>
      <c r="L8" s="4"/>
      <c r="M8" s="48"/>
      <c r="N8" s="4"/>
      <c r="O8" s="50"/>
      <c r="Q8" s="122"/>
      <c r="R8" s="122"/>
      <c r="S8" s="122"/>
      <c r="T8" s="122"/>
    </row>
    <row r="9" spans="1:20" x14ac:dyDescent="0.35">
      <c r="A9" s="54" t="s">
        <v>11</v>
      </c>
      <c r="B9" s="4">
        <v>1</v>
      </c>
      <c r="C9" s="48">
        <v>780</v>
      </c>
      <c r="D9" s="4">
        <v>1</v>
      </c>
      <c r="E9" s="48">
        <v>114</v>
      </c>
      <c r="F9" s="4"/>
      <c r="G9" s="50"/>
      <c r="I9" s="3" t="s">
        <v>11</v>
      </c>
      <c r="J9" s="4"/>
      <c r="K9" s="48"/>
      <c r="L9" s="4"/>
      <c r="M9" s="48"/>
      <c r="N9" s="4"/>
      <c r="O9" s="50"/>
      <c r="Q9" s="122" t="s">
        <v>112</v>
      </c>
      <c r="R9" s="122"/>
      <c r="S9" s="122"/>
      <c r="T9" s="122"/>
    </row>
    <row r="10" spans="1:20" x14ac:dyDescent="0.35">
      <c r="A10" s="54" t="s">
        <v>17</v>
      </c>
      <c r="B10" s="5"/>
      <c r="C10" s="48"/>
      <c r="D10" s="5"/>
      <c r="E10" s="48"/>
      <c r="F10" s="5"/>
      <c r="G10" s="50"/>
      <c r="I10" s="3" t="s">
        <v>17</v>
      </c>
      <c r="J10" s="5"/>
      <c r="K10" s="48"/>
      <c r="L10" s="5"/>
      <c r="M10" s="48"/>
      <c r="N10" s="5"/>
      <c r="O10" s="50"/>
      <c r="Q10" s="139"/>
      <c r="R10" s="140"/>
      <c r="S10" s="140"/>
      <c r="T10" s="141"/>
    </row>
    <row r="11" spans="1:20" x14ac:dyDescent="0.35">
      <c r="A11" s="3" t="s">
        <v>19</v>
      </c>
      <c r="B11" s="5">
        <v>2</v>
      </c>
      <c r="C11" s="48">
        <v>2008</v>
      </c>
      <c r="D11" s="5">
        <v>2</v>
      </c>
      <c r="E11" s="48">
        <v>228</v>
      </c>
      <c r="F11" s="5"/>
      <c r="G11" s="24"/>
      <c r="I11" s="3" t="s">
        <v>19</v>
      </c>
      <c r="J11" s="5">
        <v>1</v>
      </c>
      <c r="K11" s="48"/>
      <c r="L11" s="5"/>
      <c r="M11" s="48"/>
      <c r="N11" s="5"/>
      <c r="O11" s="24"/>
      <c r="Q11" s="138" t="s">
        <v>111</v>
      </c>
      <c r="R11" s="138"/>
      <c r="S11" s="138"/>
      <c r="T11" s="138"/>
    </row>
    <row r="12" spans="1:20" x14ac:dyDescent="0.35">
      <c r="A12" s="3" t="s">
        <v>80</v>
      </c>
      <c r="B12" s="5">
        <v>1</v>
      </c>
      <c r="C12" s="48">
        <v>600</v>
      </c>
      <c r="D12" s="5">
        <v>1</v>
      </c>
      <c r="E12" s="48">
        <v>114</v>
      </c>
      <c r="F12" s="5">
        <v>1</v>
      </c>
      <c r="G12" s="24">
        <v>504</v>
      </c>
      <c r="I12" s="3" t="s">
        <v>80</v>
      </c>
      <c r="J12" s="5"/>
      <c r="K12" s="48"/>
      <c r="L12" s="5">
        <v>1</v>
      </c>
      <c r="M12" s="48">
        <v>171</v>
      </c>
      <c r="N12" s="5"/>
      <c r="O12" s="24"/>
      <c r="Q12" s="138"/>
      <c r="R12" s="138"/>
      <c r="S12" s="138"/>
      <c r="T12" s="138"/>
    </row>
    <row r="13" spans="1:20" hidden="1" x14ac:dyDescent="0.35">
      <c r="A13" s="3" t="s">
        <v>18</v>
      </c>
      <c r="B13" s="5"/>
      <c r="C13" s="48"/>
      <c r="D13" s="5"/>
      <c r="E13" s="48"/>
      <c r="F13" s="5">
        <v>1</v>
      </c>
      <c r="G13" s="24">
        <v>804</v>
      </c>
      <c r="I13" s="3" t="s">
        <v>18</v>
      </c>
      <c r="J13" s="5"/>
      <c r="K13" s="48"/>
      <c r="L13" s="5"/>
      <c r="M13" s="48"/>
      <c r="N13" s="5"/>
      <c r="O13" s="24"/>
      <c r="Q13" s="138"/>
      <c r="R13" s="138"/>
      <c r="S13" s="138"/>
      <c r="T13" s="138"/>
    </row>
    <row r="14" spans="1:20" x14ac:dyDescent="0.35">
      <c r="A14" s="3" t="s">
        <v>101</v>
      </c>
      <c r="B14" s="5">
        <v>4</v>
      </c>
      <c r="C14" s="48">
        <v>6230</v>
      </c>
      <c r="D14" s="5">
        <v>5</v>
      </c>
      <c r="E14" s="48">
        <v>1007</v>
      </c>
      <c r="F14" s="5"/>
      <c r="G14" s="24"/>
      <c r="I14" s="3" t="s">
        <v>101</v>
      </c>
      <c r="J14" s="5">
        <v>2</v>
      </c>
      <c r="K14" s="48">
        <v>5840</v>
      </c>
      <c r="L14" s="5">
        <v>2</v>
      </c>
      <c r="M14" s="48">
        <v>747</v>
      </c>
      <c r="N14" s="5"/>
      <c r="O14" s="24"/>
      <c r="Q14" s="138"/>
      <c r="R14" s="138"/>
      <c r="S14" s="138"/>
      <c r="T14" s="138"/>
    </row>
    <row r="15" spans="1:20" x14ac:dyDescent="0.35">
      <c r="A15" s="3" t="s">
        <v>102</v>
      </c>
      <c r="B15" s="5">
        <v>8</v>
      </c>
      <c r="C15" s="48">
        <v>10004</v>
      </c>
      <c r="D15" s="5">
        <v>2</v>
      </c>
      <c r="E15" s="48">
        <v>519</v>
      </c>
      <c r="F15" s="5">
        <v>3</v>
      </c>
      <c r="G15" s="24">
        <v>552</v>
      </c>
      <c r="I15" s="3" t="s">
        <v>102</v>
      </c>
      <c r="J15" s="5">
        <v>2</v>
      </c>
      <c r="K15" s="48"/>
      <c r="L15" s="5"/>
      <c r="M15" s="48"/>
      <c r="N15" s="5">
        <v>2</v>
      </c>
      <c r="O15" s="24">
        <v>552</v>
      </c>
      <c r="Q15" s="138"/>
      <c r="R15" s="138"/>
      <c r="S15" s="138"/>
      <c r="T15" s="138"/>
    </row>
    <row r="16" spans="1:20" ht="15" thickBot="1" x14ac:dyDescent="0.4">
      <c r="A16" s="105" t="s">
        <v>103</v>
      </c>
      <c r="B16" s="28">
        <v>1</v>
      </c>
      <c r="C16" s="106">
        <v>1411</v>
      </c>
      <c r="D16" s="28">
        <v>1</v>
      </c>
      <c r="E16" s="106">
        <v>114</v>
      </c>
      <c r="F16" s="28"/>
      <c r="G16" s="107"/>
      <c r="I16" s="105" t="s">
        <v>103</v>
      </c>
      <c r="J16" s="28"/>
      <c r="K16" s="106"/>
      <c r="L16" s="28"/>
      <c r="M16" s="106"/>
      <c r="N16" s="28"/>
      <c r="O16" s="107"/>
      <c r="Q16" s="138" t="s">
        <v>113</v>
      </c>
      <c r="R16" s="138"/>
      <c r="S16" s="138"/>
      <c r="T16" s="138"/>
    </row>
    <row r="17" spans="1:15" ht="15" thickBot="1" x14ac:dyDescent="0.4">
      <c r="A17" s="96" t="s">
        <v>20</v>
      </c>
      <c r="B17" s="17">
        <f t="shared" ref="B17:G17" si="0">SUM(B3:B16)</f>
        <v>27</v>
      </c>
      <c r="C17" s="120">
        <f>SUM(C3:C16)</f>
        <v>31200</v>
      </c>
      <c r="D17" s="17">
        <f t="shared" si="0"/>
        <v>14</v>
      </c>
      <c r="E17" s="120">
        <f>SUM(E3:E16)</f>
        <v>2324</v>
      </c>
      <c r="F17" s="17">
        <f t="shared" si="0"/>
        <v>5</v>
      </c>
      <c r="G17" s="17">
        <f t="shared" si="0"/>
        <v>1860</v>
      </c>
      <c r="I17" s="96" t="s">
        <v>20</v>
      </c>
      <c r="J17" s="17">
        <f t="shared" ref="J17:O17" si="1">SUM(J3:J16)</f>
        <v>7</v>
      </c>
      <c r="K17" s="17">
        <f t="shared" si="1"/>
        <v>7554</v>
      </c>
      <c r="L17" s="17">
        <f t="shared" si="1"/>
        <v>4</v>
      </c>
      <c r="M17" s="17">
        <f t="shared" si="1"/>
        <v>1032</v>
      </c>
      <c r="N17" s="17">
        <f t="shared" si="1"/>
        <v>2</v>
      </c>
      <c r="O17" s="17">
        <f t="shared" si="1"/>
        <v>552</v>
      </c>
    </row>
    <row r="18" spans="1:15" ht="16.5" customHeight="1" thickBot="1" x14ac:dyDescent="0.4"/>
    <row r="19" spans="1:15" x14ac:dyDescent="0.35">
      <c r="A19" s="133" t="s">
        <v>21</v>
      </c>
      <c r="B19" s="134"/>
      <c r="C19" s="134"/>
      <c r="D19" s="134"/>
      <c r="E19" s="134"/>
      <c r="F19" s="134"/>
      <c r="G19" s="135"/>
      <c r="H19" s="13"/>
      <c r="I19" s="123" t="s">
        <v>32</v>
      </c>
      <c r="J19" s="124"/>
      <c r="K19" s="124"/>
      <c r="L19" s="124"/>
      <c r="M19" s="124"/>
      <c r="N19" s="124"/>
      <c r="O19" s="125"/>
    </row>
    <row r="20" spans="1:15" ht="15" thickBot="1" x14ac:dyDescent="0.4">
      <c r="A20" s="8" t="s">
        <v>1</v>
      </c>
      <c r="B20" s="9" t="s">
        <v>2</v>
      </c>
      <c r="C20" s="9" t="s">
        <v>3</v>
      </c>
      <c r="D20" s="9" t="s">
        <v>4</v>
      </c>
      <c r="E20" s="10" t="s">
        <v>3</v>
      </c>
      <c r="F20" s="26" t="s">
        <v>27</v>
      </c>
      <c r="G20" s="10" t="s">
        <v>3</v>
      </c>
      <c r="I20" s="32" t="s">
        <v>1</v>
      </c>
      <c r="J20" s="33" t="s">
        <v>2</v>
      </c>
      <c r="K20" s="33" t="s">
        <v>3</v>
      </c>
      <c r="L20" s="33" t="s">
        <v>4</v>
      </c>
      <c r="M20" s="33" t="s">
        <v>3</v>
      </c>
      <c r="N20" s="33" t="s">
        <v>27</v>
      </c>
      <c r="O20" s="34" t="s">
        <v>3</v>
      </c>
    </row>
    <row r="21" spans="1:15" ht="15" thickBot="1" x14ac:dyDescent="0.4">
      <c r="A21" s="101" t="s">
        <v>5</v>
      </c>
      <c r="B21" s="112">
        <v>2</v>
      </c>
      <c r="C21" s="113">
        <v>3000</v>
      </c>
      <c r="D21" s="112">
        <v>3</v>
      </c>
      <c r="E21" s="114">
        <v>240</v>
      </c>
      <c r="F21" s="112">
        <v>1</v>
      </c>
      <c r="G21" s="115">
        <v>800</v>
      </c>
      <c r="I21" s="6" t="s">
        <v>39</v>
      </c>
      <c r="J21" s="35">
        <v>1</v>
      </c>
      <c r="K21" s="36">
        <v>489</v>
      </c>
      <c r="L21" s="35"/>
      <c r="M21" s="36"/>
      <c r="N21" s="35">
        <v>1</v>
      </c>
      <c r="O21" s="37">
        <v>1236</v>
      </c>
    </row>
    <row r="22" spans="1:15" ht="15" thickBot="1" x14ac:dyDescent="0.4">
      <c r="A22" s="3" t="s">
        <v>6</v>
      </c>
      <c r="B22" s="5">
        <v>2</v>
      </c>
      <c r="C22" s="11">
        <v>3000</v>
      </c>
      <c r="D22" s="5">
        <v>3</v>
      </c>
      <c r="E22" s="12">
        <v>240</v>
      </c>
      <c r="F22" s="5">
        <v>1</v>
      </c>
      <c r="G22" s="24">
        <v>800</v>
      </c>
      <c r="I22" s="15" t="s">
        <v>38</v>
      </c>
      <c r="J22" s="22">
        <v>3</v>
      </c>
      <c r="K22" s="22">
        <v>5000</v>
      </c>
      <c r="L22" s="22">
        <v>3</v>
      </c>
      <c r="M22" s="22">
        <v>500</v>
      </c>
      <c r="N22" s="22">
        <v>1</v>
      </c>
      <c r="O22" s="38">
        <v>3000</v>
      </c>
    </row>
    <row r="23" spans="1:15" x14ac:dyDescent="0.35">
      <c r="A23" s="3" t="s">
        <v>7</v>
      </c>
      <c r="B23" s="5">
        <v>2</v>
      </c>
      <c r="C23" s="11">
        <v>3000</v>
      </c>
      <c r="D23" s="5">
        <v>3</v>
      </c>
      <c r="E23" s="12">
        <v>240</v>
      </c>
      <c r="F23" s="5">
        <v>1</v>
      </c>
      <c r="G23" s="24">
        <v>800</v>
      </c>
    </row>
    <row r="24" spans="1:15" x14ac:dyDescent="0.35">
      <c r="A24" s="3" t="s">
        <v>43</v>
      </c>
      <c r="B24" s="4">
        <v>2</v>
      </c>
      <c r="C24" s="90">
        <v>3000</v>
      </c>
      <c r="D24" s="4">
        <v>3</v>
      </c>
      <c r="E24" s="48">
        <v>240</v>
      </c>
      <c r="F24" s="4">
        <v>1</v>
      </c>
      <c r="G24" s="50">
        <v>800</v>
      </c>
      <c r="I24" s="126" t="s">
        <v>22</v>
      </c>
      <c r="J24" s="127"/>
      <c r="K24" s="127"/>
      <c r="L24" s="128"/>
    </row>
    <row r="25" spans="1:15" x14ac:dyDescent="0.35">
      <c r="A25" s="3" t="s">
        <v>9</v>
      </c>
      <c r="B25" s="5">
        <v>2</v>
      </c>
      <c r="C25" s="11">
        <v>3000</v>
      </c>
      <c r="D25" s="5">
        <v>3</v>
      </c>
      <c r="E25" s="12">
        <v>240</v>
      </c>
      <c r="F25" s="5">
        <v>1</v>
      </c>
      <c r="G25" s="24">
        <v>800</v>
      </c>
      <c r="I25" s="30" t="s">
        <v>33</v>
      </c>
      <c r="J25" s="5">
        <v>18</v>
      </c>
      <c r="K25" s="5" t="s">
        <v>35</v>
      </c>
      <c r="L25" s="31">
        <v>5</v>
      </c>
    </row>
    <row r="26" spans="1:15" ht="15" thickBot="1" x14ac:dyDescent="0.4">
      <c r="A26" s="3" t="s">
        <v>10</v>
      </c>
      <c r="B26" s="5">
        <v>2</v>
      </c>
      <c r="C26" s="11">
        <v>2000</v>
      </c>
      <c r="D26" s="5">
        <v>3</v>
      </c>
      <c r="E26" s="12">
        <v>240</v>
      </c>
      <c r="F26" s="5">
        <v>2</v>
      </c>
      <c r="G26" s="24">
        <v>1000</v>
      </c>
      <c r="I26" s="27" t="s">
        <v>34</v>
      </c>
      <c r="J26" s="28">
        <v>22</v>
      </c>
      <c r="K26" s="28" t="s">
        <v>36</v>
      </c>
      <c r="L26" s="29">
        <v>3</v>
      </c>
    </row>
    <row r="27" spans="1:15" x14ac:dyDescent="0.35">
      <c r="A27" s="3" t="s">
        <v>11</v>
      </c>
      <c r="B27" s="5">
        <v>2</v>
      </c>
      <c r="C27" s="11">
        <v>2500</v>
      </c>
      <c r="D27" s="5">
        <v>3</v>
      </c>
      <c r="E27" s="12">
        <v>240</v>
      </c>
      <c r="F27" s="5">
        <v>2</v>
      </c>
      <c r="G27" s="24">
        <v>1500</v>
      </c>
    </row>
    <row r="28" spans="1:15" x14ac:dyDescent="0.35">
      <c r="A28" s="3" t="s">
        <v>17</v>
      </c>
      <c r="B28" s="5">
        <v>2</v>
      </c>
      <c r="C28" s="11">
        <v>2000</v>
      </c>
      <c r="D28" s="5">
        <v>3</v>
      </c>
      <c r="E28" s="12">
        <v>240</v>
      </c>
      <c r="F28" s="5">
        <v>1</v>
      </c>
      <c r="G28" s="24">
        <v>800</v>
      </c>
      <c r="I28" s="129" t="s">
        <v>98</v>
      </c>
      <c r="J28" s="129"/>
      <c r="K28" s="129"/>
      <c r="L28" s="129"/>
    </row>
    <row r="29" spans="1:15" x14ac:dyDescent="0.35">
      <c r="A29" s="3" t="s">
        <v>19</v>
      </c>
      <c r="B29" s="5">
        <v>2</v>
      </c>
      <c r="C29" s="11">
        <v>3000</v>
      </c>
      <c r="D29" s="5">
        <v>2</v>
      </c>
      <c r="E29" s="12">
        <v>218</v>
      </c>
      <c r="F29" s="5">
        <v>1</v>
      </c>
      <c r="G29" s="24">
        <v>800</v>
      </c>
      <c r="I29" s="122" t="s">
        <v>105</v>
      </c>
      <c r="J29" s="122"/>
      <c r="K29" s="122"/>
      <c r="L29" s="122"/>
    </row>
    <row r="30" spans="1:15" x14ac:dyDescent="0.35">
      <c r="A30" s="3" t="s">
        <v>80</v>
      </c>
      <c r="B30" s="5">
        <v>2</v>
      </c>
      <c r="C30" s="11">
        <v>3000</v>
      </c>
      <c r="D30" s="5">
        <v>3</v>
      </c>
      <c r="E30" s="12">
        <v>280</v>
      </c>
      <c r="F30" s="5">
        <v>1</v>
      </c>
      <c r="G30" s="24">
        <v>800</v>
      </c>
      <c r="I30" s="122" t="s">
        <v>106</v>
      </c>
      <c r="J30" s="122"/>
      <c r="K30" s="122"/>
      <c r="L30" s="122"/>
    </row>
    <row r="31" spans="1:15" x14ac:dyDescent="0.35">
      <c r="A31" s="3" t="s">
        <v>101</v>
      </c>
      <c r="B31" s="5">
        <v>2</v>
      </c>
      <c r="C31" s="11">
        <v>2400</v>
      </c>
      <c r="D31" s="5">
        <v>3</v>
      </c>
      <c r="E31" s="12">
        <v>280</v>
      </c>
      <c r="F31" s="5">
        <v>1</v>
      </c>
      <c r="G31" s="24">
        <v>800</v>
      </c>
      <c r="I31" s="122" t="s">
        <v>107</v>
      </c>
      <c r="J31" s="122"/>
      <c r="K31" s="122"/>
      <c r="L31" s="122"/>
    </row>
    <row r="32" spans="1:15" x14ac:dyDescent="0.35">
      <c r="A32" s="3" t="s">
        <v>96</v>
      </c>
      <c r="B32" s="5">
        <v>2</v>
      </c>
      <c r="C32" s="11">
        <v>2400</v>
      </c>
      <c r="D32" s="5">
        <v>3</v>
      </c>
      <c r="E32" s="12">
        <v>280</v>
      </c>
      <c r="F32" s="5">
        <v>1</v>
      </c>
      <c r="G32" s="24">
        <v>800</v>
      </c>
      <c r="I32" s="142" t="s">
        <v>108</v>
      </c>
      <c r="J32" s="142"/>
      <c r="K32" s="142"/>
      <c r="L32" s="142"/>
    </row>
    <row r="33" spans="1:12" x14ac:dyDescent="0.35">
      <c r="A33" s="3" t="s">
        <v>94</v>
      </c>
      <c r="B33" s="5">
        <v>2</v>
      </c>
      <c r="C33" s="11">
        <v>2000</v>
      </c>
      <c r="D33" s="5">
        <v>3</v>
      </c>
      <c r="E33" s="12">
        <v>240</v>
      </c>
      <c r="F33" s="5">
        <v>1</v>
      </c>
      <c r="G33" s="24">
        <v>800</v>
      </c>
      <c r="I33" s="122" t="s">
        <v>109</v>
      </c>
      <c r="J33" s="122"/>
      <c r="K33" s="122"/>
      <c r="L33" s="122"/>
    </row>
    <row r="34" spans="1:12" x14ac:dyDescent="0.35">
      <c r="A34" s="3" t="s">
        <v>102</v>
      </c>
      <c r="B34" s="5">
        <v>2</v>
      </c>
      <c r="C34" s="11">
        <v>2400</v>
      </c>
      <c r="D34" s="5">
        <v>3</v>
      </c>
      <c r="E34" s="12">
        <v>280</v>
      </c>
      <c r="F34" s="5">
        <v>1</v>
      </c>
      <c r="G34" s="24">
        <v>800</v>
      </c>
      <c r="I34" s="143" t="s">
        <v>110</v>
      </c>
      <c r="J34" s="144"/>
      <c r="K34" s="144"/>
      <c r="L34" s="145"/>
    </row>
    <row r="35" spans="1:12" ht="15" thickBot="1" x14ac:dyDescent="0.4">
      <c r="A35" s="105" t="s">
        <v>103</v>
      </c>
      <c r="B35" s="28">
        <v>2</v>
      </c>
      <c r="C35" s="116">
        <v>2400</v>
      </c>
      <c r="D35" s="28">
        <v>3</v>
      </c>
      <c r="E35" s="117">
        <v>280</v>
      </c>
      <c r="F35" s="28">
        <v>1</v>
      </c>
      <c r="G35" s="107">
        <v>800</v>
      </c>
      <c r="I35" s="139"/>
      <c r="J35" s="140"/>
      <c r="K35" s="140"/>
      <c r="L35" s="141"/>
    </row>
    <row r="36" spans="1:12" ht="15" thickBot="1" x14ac:dyDescent="0.4">
      <c r="A36" s="108" t="s">
        <v>20</v>
      </c>
      <c r="B36" s="109">
        <f t="shared" ref="B36:G36" si="2">SUM(B21:B35)</f>
        <v>30</v>
      </c>
      <c r="C36" s="110">
        <f t="shared" si="2"/>
        <v>39100</v>
      </c>
      <c r="D36" s="109">
        <f t="shared" si="2"/>
        <v>44</v>
      </c>
      <c r="E36" s="110">
        <f t="shared" si="2"/>
        <v>3778</v>
      </c>
      <c r="F36" s="109">
        <f t="shared" si="2"/>
        <v>17</v>
      </c>
      <c r="G36" s="111">
        <f t="shared" si="2"/>
        <v>12900</v>
      </c>
      <c r="I36" s="139"/>
      <c r="J36" s="140"/>
      <c r="K36" s="140"/>
      <c r="L36" s="141"/>
    </row>
    <row r="37" spans="1:12" ht="15" thickBot="1" x14ac:dyDescent="0.4">
      <c r="A37" s="16" t="s">
        <v>23</v>
      </c>
      <c r="B37" s="17">
        <v>30</v>
      </c>
      <c r="C37" s="18">
        <v>30000</v>
      </c>
      <c r="D37" s="17">
        <v>35</v>
      </c>
      <c r="E37" s="19">
        <v>4000</v>
      </c>
      <c r="F37" s="17">
        <v>35</v>
      </c>
      <c r="G37" s="25">
        <v>4000</v>
      </c>
      <c r="I37" s="139"/>
      <c r="J37" s="140"/>
      <c r="K37" s="140"/>
      <c r="L37" s="141"/>
    </row>
    <row r="38" spans="1:12" x14ac:dyDescent="0.35">
      <c r="I38" s="139"/>
      <c r="J38" s="140"/>
      <c r="K38" s="140"/>
      <c r="L38" s="141"/>
    </row>
  </sheetData>
  <mergeCells count="31">
    <mergeCell ref="Q5:T5"/>
    <mergeCell ref="I35:L35"/>
    <mergeCell ref="I36:L36"/>
    <mergeCell ref="A1:G1"/>
    <mergeCell ref="I1:O1"/>
    <mergeCell ref="Q1:T2"/>
    <mergeCell ref="Q3:T3"/>
    <mergeCell ref="Q4:T4"/>
    <mergeCell ref="Q6:T6"/>
    <mergeCell ref="Q7:T7"/>
    <mergeCell ref="Q8:T8"/>
    <mergeCell ref="Q9:T9"/>
    <mergeCell ref="Q10:T10"/>
    <mergeCell ref="Q11:T11"/>
    <mergeCell ref="Q12:T12"/>
    <mergeCell ref="Q13:T13"/>
    <mergeCell ref="Q14:T14"/>
    <mergeCell ref="I34:L34"/>
    <mergeCell ref="Q15:T15"/>
    <mergeCell ref="Q16:T16"/>
    <mergeCell ref="I37:L37"/>
    <mergeCell ref="I38:L38"/>
    <mergeCell ref="A19:G19"/>
    <mergeCell ref="I19:O19"/>
    <mergeCell ref="I24:L24"/>
    <mergeCell ref="I28:L28"/>
    <mergeCell ref="I29:L29"/>
    <mergeCell ref="I30:L30"/>
    <mergeCell ref="I31:L31"/>
    <mergeCell ref="I32:L32"/>
    <mergeCell ref="I33:L33"/>
  </mergeCells>
  <pageMargins left="0.23622047244094491" right="0.23622047244094491" top="0.74803149606299213" bottom="0.74803149606299213" header="0.31496062992125984" footer="0.31496062992125984"/>
  <pageSetup scale="65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C2484-4C3E-4A5C-AB7D-B6AF27EB13BB}">
  <dimension ref="A1:T34"/>
  <sheetViews>
    <sheetView tabSelected="1" zoomScale="54" zoomScaleNormal="54" workbookViewId="0">
      <selection activeCell="C10" sqref="C10"/>
    </sheetView>
  </sheetViews>
  <sheetFormatPr baseColWidth="10" defaultRowHeight="14.5" x14ac:dyDescent="0.35"/>
  <cols>
    <col min="1" max="1" width="13.26953125" customWidth="1"/>
    <col min="8" max="8" width="1.81640625" customWidth="1"/>
    <col min="9" max="9" width="13" customWidth="1"/>
    <col min="16" max="16" width="2.1796875" customWidth="1"/>
    <col min="19" max="19" width="8.7265625" customWidth="1"/>
    <col min="20" max="20" width="10.54296875" customWidth="1"/>
  </cols>
  <sheetData>
    <row r="1" spans="1:20" x14ac:dyDescent="0.35">
      <c r="A1" s="136" t="s">
        <v>97</v>
      </c>
      <c r="B1" s="131"/>
      <c r="C1" s="131"/>
      <c r="D1" s="131"/>
      <c r="E1" s="131"/>
      <c r="F1" s="131"/>
      <c r="G1" s="132"/>
      <c r="I1" s="136" t="s">
        <v>40</v>
      </c>
      <c r="J1" s="131"/>
      <c r="K1" s="131"/>
      <c r="L1" s="131"/>
      <c r="M1" s="131"/>
      <c r="N1" s="131"/>
      <c r="O1" s="132"/>
      <c r="Q1" s="137" t="s">
        <v>31</v>
      </c>
      <c r="R1" s="137"/>
      <c r="S1" s="137"/>
      <c r="T1" s="137"/>
    </row>
    <row r="2" spans="1:20" x14ac:dyDescent="0.35">
      <c r="A2" s="98" t="s">
        <v>1</v>
      </c>
      <c r="B2" s="99" t="s">
        <v>2</v>
      </c>
      <c r="C2" s="99" t="s">
        <v>3</v>
      </c>
      <c r="D2" s="99" t="s">
        <v>4</v>
      </c>
      <c r="E2" s="99" t="s">
        <v>3</v>
      </c>
      <c r="F2" s="99" t="s">
        <v>27</v>
      </c>
      <c r="G2" s="100" t="s">
        <v>3</v>
      </c>
      <c r="I2" s="98" t="s">
        <v>1</v>
      </c>
      <c r="J2" s="99" t="s">
        <v>2</v>
      </c>
      <c r="K2" s="99" t="s">
        <v>3</v>
      </c>
      <c r="L2" s="99" t="s">
        <v>4</v>
      </c>
      <c r="M2" s="99" t="s">
        <v>3</v>
      </c>
      <c r="N2" s="99" t="s">
        <v>27</v>
      </c>
      <c r="O2" s="100" t="s">
        <v>3</v>
      </c>
      <c r="Q2" s="137"/>
      <c r="R2" s="137"/>
      <c r="S2" s="137"/>
      <c r="T2" s="137"/>
    </row>
    <row r="3" spans="1:20" x14ac:dyDescent="0.35">
      <c r="A3" s="88" t="s">
        <v>5</v>
      </c>
      <c r="B3" s="4">
        <v>1</v>
      </c>
      <c r="C3" s="48">
        <v>664</v>
      </c>
      <c r="D3" s="4"/>
      <c r="E3" s="48"/>
      <c r="F3" s="4"/>
      <c r="G3" s="48"/>
      <c r="I3" s="4" t="s">
        <v>5</v>
      </c>
      <c r="J3" s="4">
        <v>1</v>
      </c>
      <c r="K3" s="48">
        <v>664</v>
      </c>
      <c r="L3" s="4"/>
      <c r="M3" s="48"/>
      <c r="N3" s="4"/>
      <c r="O3" s="48"/>
      <c r="Q3" s="122" t="s">
        <v>123</v>
      </c>
      <c r="R3" s="122"/>
      <c r="S3" s="122"/>
      <c r="T3" s="122"/>
    </row>
    <row r="4" spans="1:20" x14ac:dyDescent="0.35">
      <c r="A4" s="4" t="s">
        <v>6</v>
      </c>
      <c r="B4" s="4">
        <v>2</v>
      </c>
      <c r="C4" s="48">
        <v>2517</v>
      </c>
      <c r="D4" s="4">
        <v>3</v>
      </c>
      <c r="E4" s="48">
        <v>651</v>
      </c>
      <c r="F4" s="4"/>
      <c r="G4" s="48"/>
      <c r="I4" s="4" t="s">
        <v>6</v>
      </c>
      <c r="J4" s="4">
        <v>2</v>
      </c>
      <c r="K4" s="48">
        <v>2517</v>
      </c>
      <c r="L4" s="4">
        <v>3</v>
      </c>
      <c r="M4" s="48">
        <v>651</v>
      </c>
      <c r="N4" s="4"/>
      <c r="O4" s="48"/>
      <c r="Q4" s="122"/>
      <c r="R4" s="122"/>
      <c r="S4" s="122"/>
      <c r="T4" s="122"/>
    </row>
    <row r="5" spans="1:20" x14ac:dyDescent="0.35">
      <c r="A5" s="4" t="s">
        <v>7</v>
      </c>
      <c r="B5" s="4">
        <v>1</v>
      </c>
      <c r="C5" s="48">
        <v>960</v>
      </c>
      <c r="D5" s="4"/>
      <c r="E5" s="48"/>
      <c r="F5" s="4"/>
      <c r="G5" s="48"/>
      <c r="I5" s="4" t="s">
        <v>7</v>
      </c>
      <c r="J5" s="4"/>
      <c r="K5" s="48"/>
      <c r="L5" s="4"/>
      <c r="M5" s="48"/>
      <c r="N5" s="4"/>
      <c r="O5" s="48"/>
      <c r="Q5" s="122" t="s">
        <v>124</v>
      </c>
      <c r="R5" s="122"/>
      <c r="S5" s="122"/>
      <c r="T5" s="122"/>
    </row>
    <row r="6" spans="1:20" x14ac:dyDescent="0.35">
      <c r="A6" s="4" t="s">
        <v>43</v>
      </c>
      <c r="B6" s="4">
        <v>1</v>
      </c>
      <c r="C6" s="48">
        <v>1268</v>
      </c>
      <c r="D6" s="4"/>
      <c r="E6" s="48"/>
      <c r="F6" s="4"/>
      <c r="G6" s="48"/>
      <c r="I6" s="4" t="s">
        <v>43</v>
      </c>
      <c r="J6" s="4">
        <v>1</v>
      </c>
      <c r="K6" s="48">
        <v>1268</v>
      </c>
      <c r="L6" s="4"/>
      <c r="M6" s="48"/>
      <c r="N6" s="4"/>
      <c r="O6" s="48"/>
      <c r="Q6" s="122" t="s">
        <v>125</v>
      </c>
      <c r="R6" s="122"/>
      <c r="S6" s="122"/>
      <c r="T6" s="122"/>
    </row>
    <row r="7" spans="1:20" x14ac:dyDescent="0.35">
      <c r="A7" s="4" t="s">
        <v>9</v>
      </c>
      <c r="B7" s="4">
        <v>1</v>
      </c>
      <c r="C7" s="48">
        <v>1016</v>
      </c>
      <c r="D7" s="4"/>
      <c r="E7" s="48"/>
      <c r="F7" s="4"/>
      <c r="G7" s="48"/>
      <c r="I7" s="4" t="s">
        <v>9</v>
      </c>
      <c r="J7" s="4">
        <v>1</v>
      </c>
      <c r="K7" s="48">
        <v>1016</v>
      </c>
      <c r="L7" s="4"/>
      <c r="M7" s="48"/>
      <c r="N7" s="4"/>
      <c r="O7" s="48"/>
      <c r="Q7" s="122" t="s">
        <v>124</v>
      </c>
      <c r="R7" s="122"/>
      <c r="S7" s="122"/>
      <c r="T7" s="122"/>
    </row>
    <row r="8" spans="1:20" x14ac:dyDescent="0.35">
      <c r="A8" s="4" t="s">
        <v>11</v>
      </c>
      <c r="B8" s="4">
        <v>2</v>
      </c>
      <c r="C8" s="48">
        <v>3245</v>
      </c>
      <c r="D8" s="4">
        <v>2</v>
      </c>
      <c r="E8" s="48">
        <v>372</v>
      </c>
      <c r="F8" s="4"/>
      <c r="G8" s="48"/>
      <c r="I8" s="4" t="s">
        <v>11</v>
      </c>
      <c r="J8" s="4">
        <v>1</v>
      </c>
      <c r="K8" s="48">
        <v>710</v>
      </c>
      <c r="L8" s="4">
        <v>1</v>
      </c>
      <c r="M8" s="48">
        <v>114</v>
      </c>
      <c r="N8" s="4"/>
      <c r="O8" s="48"/>
      <c r="Q8" s="122" t="s">
        <v>126</v>
      </c>
      <c r="R8" s="122"/>
      <c r="S8" s="122"/>
      <c r="T8" s="122"/>
    </row>
    <row r="9" spans="1:20" x14ac:dyDescent="0.35">
      <c r="A9" s="88" t="s">
        <v>17</v>
      </c>
      <c r="B9" s="5">
        <v>1</v>
      </c>
      <c r="C9" s="48">
        <v>780</v>
      </c>
      <c r="D9" s="5"/>
      <c r="E9" s="48"/>
      <c r="F9" s="5"/>
      <c r="G9" s="48"/>
      <c r="I9" s="4" t="s">
        <v>17</v>
      </c>
      <c r="J9" s="5"/>
      <c r="K9" s="48"/>
      <c r="L9" s="5"/>
      <c r="M9" s="48"/>
      <c r="N9" s="5"/>
      <c r="O9" s="48"/>
      <c r="Q9" s="139" t="s">
        <v>127</v>
      </c>
      <c r="R9" s="140"/>
      <c r="S9" s="140"/>
      <c r="T9" s="141"/>
    </row>
    <row r="10" spans="1:20" x14ac:dyDescent="0.35">
      <c r="A10" s="4" t="s">
        <v>19</v>
      </c>
      <c r="B10" s="5">
        <v>2</v>
      </c>
      <c r="C10" s="48">
        <v>1405</v>
      </c>
      <c r="D10" s="5">
        <v>3</v>
      </c>
      <c r="E10" s="48">
        <v>342</v>
      </c>
      <c r="F10" s="5">
        <v>1</v>
      </c>
      <c r="G10" s="12">
        <v>1549.8</v>
      </c>
      <c r="I10" s="4" t="s">
        <v>19</v>
      </c>
      <c r="J10" s="5">
        <v>1</v>
      </c>
      <c r="K10" s="48">
        <v>405</v>
      </c>
      <c r="L10" s="5">
        <v>3</v>
      </c>
      <c r="M10" s="48">
        <v>342</v>
      </c>
      <c r="N10" s="5">
        <v>1</v>
      </c>
      <c r="O10" s="12">
        <v>1549.8</v>
      </c>
      <c r="Q10" s="138" t="s">
        <v>128</v>
      </c>
      <c r="R10" s="138"/>
      <c r="S10" s="138"/>
      <c r="T10" s="138"/>
    </row>
    <row r="11" spans="1:20" x14ac:dyDescent="0.35">
      <c r="A11" s="4" t="s">
        <v>80</v>
      </c>
      <c r="B11" s="5">
        <v>2</v>
      </c>
      <c r="C11" s="48">
        <v>1203</v>
      </c>
      <c r="D11" s="5">
        <v>1</v>
      </c>
      <c r="E11" s="48">
        <v>114</v>
      </c>
      <c r="F11" s="5">
        <v>1</v>
      </c>
      <c r="G11" s="12"/>
      <c r="I11" s="4" t="s">
        <v>80</v>
      </c>
      <c r="J11" s="5"/>
      <c r="K11" s="48"/>
      <c r="L11" s="5"/>
      <c r="M11" s="48"/>
      <c r="N11" s="5"/>
      <c r="O11" s="12"/>
      <c r="Q11" s="138" t="s">
        <v>129</v>
      </c>
      <c r="R11" s="138"/>
      <c r="S11" s="138"/>
      <c r="T11" s="138"/>
    </row>
    <row r="12" spans="1:20" hidden="1" x14ac:dyDescent="0.35">
      <c r="A12" s="4" t="s">
        <v>18</v>
      </c>
      <c r="B12" s="5"/>
      <c r="C12" s="48"/>
      <c r="D12" s="5"/>
      <c r="E12" s="48"/>
      <c r="F12" s="5"/>
      <c r="G12" s="12"/>
      <c r="I12" s="4" t="s">
        <v>18</v>
      </c>
      <c r="J12" s="5"/>
      <c r="K12" s="48"/>
      <c r="L12" s="5"/>
      <c r="M12" s="48"/>
      <c r="N12" s="5"/>
      <c r="O12" s="12"/>
      <c r="Q12" s="138"/>
      <c r="R12" s="138"/>
      <c r="S12" s="138"/>
      <c r="T12" s="138"/>
    </row>
    <row r="13" spans="1:20" x14ac:dyDescent="0.35">
      <c r="A13" s="4" t="s">
        <v>101</v>
      </c>
      <c r="B13" s="5">
        <v>4</v>
      </c>
      <c r="C13" s="48">
        <v>11239</v>
      </c>
      <c r="D13" s="5">
        <v>3</v>
      </c>
      <c r="E13" s="48">
        <v>1171</v>
      </c>
      <c r="F13" s="5">
        <v>3</v>
      </c>
      <c r="G13" s="12">
        <v>5827.16</v>
      </c>
      <c r="I13" s="4" t="s">
        <v>101</v>
      </c>
      <c r="J13" s="5">
        <v>4</v>
      </c>
      <c r="K13" s="48">
        <v>11239</v>
      </c>
      <c r="L13" s="5">
        <v>3</v>
      </c>
      <c r="M13" s="48">
        <v>1171</v>
      </c>
      <c r="N13" s="5">
        <v>3</v>
      </c>
      <c r="O13" s="12">
        <v>5827</v>
      </c>
      <c r="Q13" s="138"/>
      <c r="R13" s="138"/>
      <c r="S13" s="138"/>
      <c r="T13" s="138"/>
    </row>
    <row r="14" spans="1:20" x14ac:dyDescent="0.35">
      <c r="A14" s="4" t="s">
        <v>102</v>
      </c>
      <c r="B14" s="5">
        <v>1</v>
      </c>
      <c r="C14" s="48">
        <v>2271</v>
      </c>
      <c r="D14" s="5"/>
      <c r="E14" s="48"/>
      <c r="F14" s="5">
        <v>1</v>
      </c>
      <c r="G14" s="12">
        <v>1549.8</v>
      </c>
      <c r="I14" s="4" t="s">
        <v>102</v>
      </c>
      <c r="J14" s="5">
        <v>1</v>
      </c>
      <c r="K14" s="48">
        <v>2271</v>
      </c>
      <c r="L14" s="5"/>
      <c r="M14" s="48"/>
      <c r="N14" s="5">
        <v>1</v>
      </c>
      <c r="O14" s="12">
        <v>1549.8</v>
      </c>
      <c r="Q14" s="138" t="s">
        <v>130</v>
      </c>
      <c r="R14" s="138"/>
      <c r="S14" s="138"/>
      <c r="T14" s="138"/>
    </row>
    <row r="15" spans="1:20" ht="15" thickBot="1" x14ac:dyDescent="0.4">
      <c r="A15" s="4" t="s">
        <v>103</v>
      </c>
      <c r="B15" s="5">
        <v>2</v>
      </c>
      <c r="C15" s="48">
        <v>3884</v>
      </c>
      <c r="D15" s="5">
        <v>3</v>
      </c>
      <c r="E15" s="48">
        <v>683.22</v>
      </c>
      <c r="F15" s="5">
        <v>2</v>
      </c>
      <c r="G15" s="12">
        <v>1248</v>
      </c>
      <c r="I15" s="4" t="s">
        <v>103</v>
      </c>
      <c r="J15" s="5">
        <v>2</v>
      </c>
      <c r="K15" s="48">
        <v>3884</v>
      </c>
      <c r="L15" s="5">
        <v>3</v>
      </c>
      <c r="M15" s="48">
        <v>638</v>
      </c>
      <c r="N15" s="5"/>
      <c r="O15" s="12"/>
      <c r="Q15" s="138" t="s">
        <v>131</v>
      </c>
      <c r="R15" s="138"/>
      <c r="S15" s="138"/>
      <c r="T15" s="138"/>
    </row>
    <row r="16" spans="1:20" ht="15" thickBot="1" x14ac:dyDescent="0.4">
      <c r="A16" s="21" t="s">
        <v>20</v>
      </c>
      <c r="B16" s="22">
        <f t="shared" ref="B16:G16" si="0">SUM(B3:B15)</f>
        <v>20</v>
      </c>
      <c r="C16" s="52">
        <f t="shared" si="0"/>
        <v>30452</v>
      </c>
      <c r="D16" s="22">
        <f t="shared" si="0"/>
        <v>15</v>
      </c>
      <c r="E16" s="52">
        <f t="shared" si="0"/>
        <v>3333.2200000000003</v>
      </c>
      <c r="F16" s="22">
        <f t="shared" si="0"/>
        <v>8</v>
      </c>
      <c r="G16" s="38">
        <f t="shared" si="0"/>
        <v>10174.76</v>
      </c>
      <c r="I16" s="21" t="s">
        <v>20</v>
      </c>
      <c r="J16" s="22">
        <f t="shared" ref="J16:O16" si="1">SUM(J3:J15)</f>
        <v>14</v>
      </c>
      <c r="K16" s="22">
        <f t="shared" si="1"/>
        <v>23974</v>
      </c>
      <c r="L16" s="22">
        <f t="shared" si="1"/>
        <v>13</v>
      </c>
      <c r="M16" s="22">
        <f t="shared" si="1"/>
        <v>2916</v>
      </c>
      <c r="N16" s="22">
        <f t="shared" si="1"/>
        <v>5</v>
      </c>
      <c r="O16" s="38">
        <f t="shared" si="1"/>
        <v>8926.6</v>
      </c>
    </row>
    <row r="17" spans="1:20" ht="15" thickBot="1" x14ac:dyDescent="0.4"/>
    <row r="18" spans="1:20" x14ac:dyDescent="0.35">
      <c r="A18" s="133" t="s">
        <v>21</v>
      </c>
      <c r="B18" s="134"/>
      <c r="C18" s="134"/>
      <c r="D18" s="134"/>
      <c r="E18" s="134"/>
      <c r="F18" s="134"/>
      <c r="G18" s="135"/>
      <c r="H18" s="13"/>
      <c r="I18" s="123" t="s">
        <v>32</v>
      </c>
      <c r="J18" s="124"/>
      <c r="K18" s="124"/>
      <c r="L18" s="124"/>
      <c r="M18" s="124"/>
      <c r="N18" s="124"/>
      <c r="O18" s="125"/>
    </row>
    <row r="19" spans="1:20" x14ac:dyDescent="0.35">
      <c r="A19" s="8" t="s">
        <v>1</v>
      </c>
      <c r="B19" s="9" t="s">
        <v>2</v>
      </c>
      <c r="C19" s="9" t="s">
        <v>3</v>
      </c>
      <c r="D19" s="9" t="s">
        <v>4</v>
      </c>
      <c r="E19" s="10" t="s">
        <v>3</v>
      </c>
      <c r="F19" s="26" t="s">
        <v>27</v>
      </c>
      <c r="G19" s="10" t="s">
        <v>3</v>
      </c>
      <c r="I19" s="32" t="s">
        <v>1</v>
      </c>
      <c r="J19" s="33" t="s">
        <v>2</v>
      </c>
      <c r="K19" s="33" t="s">
        <v>3</v>
      </c>
      <c r="L19" s="33" t="s">
        <v>4</v>
      </c>
      <c r="M19" s="33" t="s">
        <v>3</v>
      </c>
      <c r="N19" s="33" t="s">
        <v>27</v>
      </c>
      <c r="O19" s="34" t="s">
        <v>3</v>
      </c>
    </row>
    <row r="20" spans="1:20" ht="15" thickBot="1" x14ac:dyDescent="0.4">
      <c r="A20" s="4" t="s">
        <v>5</v>
      </c>
      <c r="B20" s="5">
        <v>2</v>
      </c>
      <c r="C20" s="11">
        <v>3000</v>
      </c>
      <c r="D20" s="5">
        <v>3</v>
      </c>
      <c r="E20" s="12">
        <v>240</v>
      </c>
      <c r="F20" s="5">
        <v>1</v>
      </c>
      <c r="G20" s="12">
        <v>800</v>
      </c>
      <c r="I20" s="6" t="s">
        <v>39</v>
      </c>
      <c r="J20" s="35">
        <v>4</v>
      </c>
      <c r="K20" s="36">
        <v>3195</v>
      </c>
      <c r="L20" s="35">
        <v>3</v>
      </c>
      <c r="M20" s="36">
        <v>342</v>
      </c>
      <c r="N20" s="35"/>
      <c r="O20" s="37"/>
      <c r="Q20" s="122" t="s">
        <v>118</v>
      </c>
      <c r="R20" s="122"/>
      <c r="S20" s="122"/>
      <c r="T20" s="122"/>
    </row>
    <row r="21" spans="1:20" ht="15" thickBot="1" x14ac:dyDescent="0.4">
      <c r="A21" s="4" t="s">
        <v>6</v>
      </c>
      <c r="B21" s="5">
        <v>2</v>
      </c>
      <c r="C21" s="11">
        <v>3000</v>
      </c>
      <c r="D21" s="5">
        <v>3</v>
      </c>
      <c r="E21" s="12">
        <v>240</v>
      </c>
      <c r="F21" s="5">
        <v>1</v>
      </c>
      <c r="G21" s="12">
        <v>800</v>
      </c>
      <c r="I21" s="15" t="s">
        <v>38</v>
      </c>
      <c r="J21" s="22">
        <v>5</v>
      </c>
      <c r="K21" s="22">
        <v>10000</v>
      </c>
      <c r="L21" s="22">
        <v>4</v>
      </c>
      <c r="M21" s="22">
        <v>1000</v>
      </c>
      <c r="N21" s="22">
        <v>1</v>
      </c>
      <c r="O21" s="38">
        <v>3000</v>
      </c>
    </row>
    <row r="22" spans="1:20" ht="15" thickBot="1" x14ac:dyDescent="0.4">
      <c r="A22" s="4" t="s">
        <v>7</v>
      </c>
      <c r="B22" s="5">
        <v>2</v>
      </c>
      <c r="C22" s="11">
        <v>3000</v>
      </c>
      <c r="D22" s="5">
        <v>3</v>
      </c>
      <c r="E22" s="12">
        <v>240</v>
      </c>
      <c r="F22" s="5">
        <v>1</v>
      </c>
      <c r="G22" s="12">
        <v>800</v>
      </c>
    </row>
    <row r="23" spans="1:20" x14ac:dyDescent="0.35">
      <c r="A23" s="4" t="s">
        <v>43</v>
      </c>
      <c r="B23" s="4">
        <v>2</v>
      </c>
      <c r="C23" s="90">
        <v>3000</v>
      </c>
      <c r="D23" s="4">
        <v>3</v>
      </c>
      <c r="E23" s="48">
        <v>240</v>
      </c>
      <c r="F23" s="4">
        <v>1</v>
      </c>
      <c r="G23" s="48">
        <v>800</v>
      </c>
      <c r="I23" s="126" t="s">
        <v>22</v>
      </c>
      <c r="J23" s="127"/>
      <c r="K23" s="127"/>
      <c r="L23" s="128"/>
    </row>
    <row r="24" spans="1:20" x14ac:dyDescent="0.35">
      <c r="A24" s="4" t="s">
        <v>9</v>
      </c>
      <c r="B24" s="5">
        <v>2</v>
      </c>
      <c r="C24" s="11">
        <v>3000</v>
      </c>
      <c r="D24" s="5">
        <v>3</v>
      </c>
      <c r="E24" s="12">
        <v>240</v>
      </c>
      <c r="F24" s="5">
        <v>1</v>
      </c>
      <c r="G24" s="12">
        <v>800</v>
      </c>
      <c r="I24" s="30" t="s">
        <v>33</v>
      </c>
      <c r="J24" s="5">
        <v>22</v>
      </c>
      <c r="K24" s="5" t="s">
        <v>35</v>
      </c>
      <c r="L24" s="31">
        <v>4</v>
      </c>
    </row>
    <row r="25" spans="1:20" ht="15" thickBot="1" x14ac:dyDescent="0.4">
      <c r="A25" s="4" t="s">
        <v>10</v>
      </c>
      <c r="B25" s="5">
        <v>2</v>
      </c>
      <c r="C25" s="11">
        <v>2000</v>
      </c>
      <c r="D25" s="5">
        <v>3</v>
      </c>
      <c r="E25" s="12">
        <v>240</v>
      </c>
      <c r="F25" s="5">
        <v>2</v>
      </c>
      <c r="G25" s="12">
        <v>1000</v>
      </c>
      <c r="I25" s="27" t="s">
        <v>34</v>
      </c>
      <c r="J25" s="28">
        <v>26</v>
      </c>
      <c r="K25" s="28" t="s">
        <v>36</v>
      </c>
      <c r="L25" s="29">
        <v>4</v>
      </c>
    </row>
    <row r="26" spans="1:20" x14ac:dyDescent="0.35">
      <c r="A26" s="4" t="s">
        <v>11</v>
      </c>
      <c r="B26" s="5">
        <v>2</v>
      </c>
      <c r="C26" s="11">
        <v>2500</v>
      </c>
      <c r="D26" s="5">
        <v>3</v>
      </c>
      <c r="E26" s="12">
        <v>240</v>
      </c>
      <c r="F26" s="5">
        <v>2</v>
      </c>
      <c r="G26" s="12">
        <v>1500</v>
      </c>
    </row>
    <row r="27" spans="1:20" x14ac:dyDescent="0.35">
      <c r="A27" s="4" t="s">
        <v>17</v>
      </c>
      <c r="B27" s="5">
        <v>2</v>
      </c>
      <c r="C27" s="11">
        <v>2000</v>
      </c>
      <c r="D27" s="5">
        <v>3</v>
      </c>
      <c r="E27" s="12">
        <v>240</v>
      </c>
      <c r="F27" s="5">
        <v>1</v>
      </c>
      <c r="G27" s="12">
        <v>800</v>
      </c>
      <c r="I27" s="129" t="s">
        <v>98</v>
      </c>
      <c r="J27" s="129"/>
      <c r="K27" s="129"/>
      <c r="L27" s="129"/>
    </row>
    <row r="28" spans="1:20" x14ac:dyDescent="0.35">
      <c r="A28" s="4" t="s">
        <v>19</v>
      </c>
      <c r="B28" s="5">
        <v>2</v>
      </c>
      <c r="C28" s="11">
        <v>3000</v>
      </c>
      <c r="D28" s="5">
        <v>2</v>
      </c>
      <c r="E28" s="12">
        <v>218</v>
      </c>
      <c r="F28" s="5">
        <v>1</v>
      </c>
      <c r="G28" s="12">
        <v>800</v>
      </c>
      <c r="I28" s="122" t="s">
        <v>114</v>
      </c>
      <c r="J28" s="122"/>
      <c r="K28" s="122"/>
      <c r="L28" s="122"/>
    </row>
    <row r="29" spans="1:20" x14ac:dyDescent="0.35">
      <c r="A29" s="4" t="s">
        <v>80</v>
      </c>
      <c r="B29" s="5">
        <v>2</v>
      </c>
      <c r="C29" s="11">
        <v>3000</v>
      </c>
      <c r="D29" s="5">
        <v>3</v>
      </c>
      <c r="E29" s="12">
        <v>280</v>
      </c>
      <c r="F29" s="5">
        <v>1</v>
      </c>
      <c r="G29" s="12">
        <v>800</v>
      </c>
      <c r="I29" s="122" t="s">
        <v>119</v>
      </c>
      <c r="J29" s="122"/>
      <c r="K29" s="122"/>
      <c r="L29" s="122"/>
    </row>
    <row r="30" spans="1:20" x14ac:dyDescent="0.35">
      <c r="A30" s="4" t="s">
        <v>101</v>
      </c>
      <c r="B30" s="5">
        <v>2</v>
      </c>
      <c r="C30" s="11">
        <v>2400</v>
      </c>
      <c r="D30" s="5">
        <v>3</v>
      </c>
      <c r="E30" s="12">
        <v>280</v>
      </c>
      <c r="F30" s="5">
        <v>1</v>
      </c>
      <c r="G30" s="12">
        <v>800</v>
      </c>
      <c r="I30" s="122" t="s">
        <v>115</v>
      </c>
      <c r="J30" s="122"/>
      <c r="K30" s="122"/>
      <c r="L30" s="122"/>
    </row>
    <row r="31" spans="1:20" x14ac:dyDescent="0.35">
      <c r="A31" s="4" t="s">
        <v>102</v>
      </c>
      <c r="B31" s="5">
        <v>2</v>
      </c>
      <c r="C31" s="11">
        <v>2400</v>
      </c>
      <c r="D31" s="5">
        <v>3</v>
      </c>
      <c r="E31" s="12">
        <v>280</v>
      </c>
      <c r="F31" s="5">
        <v>1</v>
      </c>
      <c r="G31" s="12">
        <v>800</v>
      </c>
      <c r="I31" s="122" t="s">
        <v>120</v>
      </c>
      <c r="J31" s="122"/>
      <c r="K31" s="122"/>
      <c r="L31" s="122"/>
    </row>
    <row r="32" spans="1:20" ht="15" thickBot="1" x14ac:dyDescent="0.4">
      <c r="A32" s="4" t="s">
        <v>103</v>
      </c>
      <c r="B32" s="5">
        <v>2</v>
      </c>
      <c r="C32" s="11">
        <v>2400</v>
      </c>
      <c r="D32" s="5">
        <v>3</v>
      </c>
      <c r="E32" s="12">
        <v>280</v>
      </c>
      <c r="F32" s="5">
        <v>1</v>
      </c>
      <c r="G32" s="12">
        <v>800</v>
      </c>
      <c r="I32" s="122" t="s">
        <v>121</v>
      </c>
      <c r="J32" s="122"/>
      <c r="K32" s="122"/>
      <c r="L32" s="122"/>
    </row>
    <row r="33" spans="1:12" ht="15" thickBot="1" x14ac:dyDescent="0.4">
      <c r="A33" s="14" t="s">
        <v>20</v>
      </c>
      <c r="B33" s="15">
        <f t="shared" ref="B33:G33" si="2">SUM(B20:B32)</f>
        <v>26</v>
      </c>
      <c r="C33" s="55">
        <f t="shared" si="2"/>
        <v>34700</v>
      </c>
      <c r="D33" s="15">
        <f t="shared" si="2"/>
        <v>38</v>
      </c>
      <c r="E33" s="55">
        <f t="shared" si="2"/>
        <v>3258</v>
      </c>
      <c r="F33" s="15">
        <f t="shared" si="2"/>
        <v>15</v>
      </c>
      <c r="G33" s="56">
        <f t="shared" si="2"/>
        <v>11300</v>
      </c>
      <c r="I33" s="122" t="s">
        <v>122</v>
      </c>
      <c r="J33" s="122"/>
      <c r="K33" s="122"/>
      <c r="L33" s="122"/>
    </row>
    <row r="34" spans="1:12" ht="15" thickBot="1" x14ac:dyDescent="0.4">
      <c r="A34" s="16" t="s">
        <v>23</v>
      </c>
      <c r="B34" s="17">
        <v>30</v>
      </c>
      <c r="C34" s="18">
        <v>30000</v>
      </c>
      <c r="D34" s="17">
        <v>35</v>
      </c>
      <c r="E34" s="19">
        <v>4000</v>
      </c>
      <c r="F34" s="17">
        <v>35</v>
      </c>
      <c r="G34" s="25">
        <v>4000</v>
      </c>
    </row>
  </sheetData>
  <mergeCells count="27">
    <mergeCell ref="A18:G18"/>
    <mergeCell ref="I18:O18"/>
    <mergeCell ref="Q15:T15"/>
    <mergeCell ref="Q6:T6"/>
    <mergeCell ref="Q7:T7"/>
    <mergeCell ref="Q8:T8"/>
    <mergeCell ref="Q9:T9"/>
    <mergeCell ref="Q10:T10"/>
    <mergeCell ref="Q11:T11"/>
    <mergeCell ref="Q12:T12"/>
    <mergeCell ref="Q13:T13"/>
    <mergeCell ref="Q14:T14"/>
    <mergeCell ref="A1:G1"/>
    <mergeCell ref="I1:O1"/>
    <mergeCell ref="Q1:T2"/>
    <mergeCell ref="Q3:T3"/>
    <mergeCell ref="Q4:T4"/>
    <mergeCell ref="I31:L31"/>
    <mergeCell ref="I32:L32"/>
    <mergeCell ref="I33:L33"/>
    <mergeCell ref="Q5:T5"/>
    <mergeCell ref="Q20:T20"/>
    <mergeCell ref="I27:L27"/>
    <mergeCell ref="I28:L28"/>
    <mergeCell ref="I29:L29"/>
    <mergeCell ref="I30:L30"/>
    <mergeCell ref="I23:L23"/>
  </mergeCells>
  <pageMargins left="0.23622047244094491" right="0.23622047244094491" top="0.74803149606299213" bottom="0.74803149606299213" header="0.31496062992125984" footer="0.31496062992125984"/>
  <pageSetup scale="60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AB021-2F73-4CD4-9B53-6B2BCFE27899}">
  <dimension ref="A1:K14"/>
  <sheetViews>
    <sheetView topLeftCell="B1" workbookViewId="0">
      <selection activeCell="I3" sqref="I3:I14"/>
    </sheetView>
  </sheetViews>
  <sheetFormatPr baseColWidth="10" defaultRowHeight="14.5" x14ac:dyDescent="0.35"/>
  <cols>
    <col min="1" max="1" width="14.7265625" customWidth="1"/>
    <col min="6" max="6" width="2.453125" customWidth="1"/>
    <col min="7" max="7" width="13.54296875" customWidth="1"/>
  </cols>
  <sheetData>
    <row r="1" spans="1:11" x14ac:dyDescent="0.35">
      <c r="A1" s="146" t="s">
        <v>116</v>
      </c>
      <c r="B1" s="134"/>
      <c r="C1" s="134"/>
      <c r="D1" s="134"/>
      <c r="E1" s="134"/>
      <c r="G1" s="146" t="s">
        <v>117</v>
      </c>
      <c r="H1" s="134"/>
      <c r="I1" s="134"/>
      <c r="J1" s="134"/>
      <c r="K1" s="134"/>
    </row>
    <row r="2" spans="1:11" x14ac:dyDescent="0.35">
      <c r="A2" s="121" t="s">
        <v>1</v>
      </c>
      <c r="B2" s="121" t="s">
        <v>2</v>
      </c>
      <c r="C2" s="121" t="s">
        <v>3</v>
      </c>
      <c r="D2" s="121" t="s">
        <v>4</v>
      </c>
      <c r="E2" s="121" t="s">
        <v>3</v>
      </c>
      <c r="G2" s="121" t="s">
        <v>1</v>
      </c>
      <c r="H2" s="121" t="s">
        <v>2</v>
      </c>
      <c r="I2" s="121" t="s">
        <v>3</v>
      </c>
      <c r="J2" s="121" t="s">
        <v>4</v>
      </c>
      <c r="K2" s="121" t="s">
        <v>3</v>
      </c>
    </row>
    <row r="3" spans="1:11" x14ac:dyDescent="0.35">
      <c r="A3" s="4" t="s">
        <v>101</v>
      </c>
      <c r="B3" s="5">
        <v>3</v>
      </c>
      <c r="C3" s="11">
        <v>6599</v>
      </c>
      <c r="D3" s="5">
        <v>7</v>
      </c>
      <c r="E3" s="12">
        <v>1322</v>
      </c>
      <c r="G3" s="4" t="s">
        <v>101</v>
      </c>
      <c r="H3" s="5">
        <v>2</v>
      </c>
      <c r="I3" s="11">
        <v>4000</v>
      </c>
      <c r="J3" s="5">
        <v>2</v>
      </c>
      <c r="K3" s="12">
        <v>280</v>
      </c>
    </row>
    <row r="4" spans="1:11" x14ac:dyDescent="0.35">
      <c r="A4" s="4" t="s">
        <v>43</v>
      </c>
      <c r="B4" s="4">
        <v>7</v>
      </c>
      <c r="C4" s="90">
        <v>11163</v>
      </c>
      <c r="D4" s="4">
        <v>2</v>
      </c>
      <c r="E4" s="48">
        <v>217</v>
      </c>
      <c r="G4" s="4" t="s">
        <v>43</v>
      </c>
      <c r="H4" s="4">
        <v>2</v>
      </c>
      <c r="I4" s="90">
        <v>2000</v>
      </c>
      <c r="J4" s="4">
        <v>2</v>
      </c>
      <c r="K4" s="48">
        <v>280</v>
      </c>
    </row>
    <row r="5" spans="1:11" x14ac:dyDescent="0.35">
      <c r="A5" s="4" t="s">
        <v>19</v>
      </c>
      <c r="B5" s="5">
        <v>2</v>
      </c>
      <c r="C5" s="11">
        <v>2556</v>
      </c>
      <c r="D5" s="5">
        <v>2</v>
      </c>
      <c r="E5" s="12">
        <v>217</v>
      </c>
      <c r="G5" s="4" t="s">
        <v>19</v>
      </c>
      <c r="H5" s="5"/>
      <c r="I5" s="11"/>
      <c r="J5" s="5"/>
      <c r="K5" s="12"/>
    </row>
    <row r="6" spans="1:11" x14ac:dyDescent="0.35">
      <c r="A6" s="4" t="s">
        <v>102</v>
      </c>
      <c r="B6" s="5">
        <v>2</v>
      </c>
      <c r="C6" s="11">
        <v>3628</v>
      </c>
      <c r="D6" s="5">
        <v>2</v>
      </c>
      <c r="E6" s="12">
        <v>280</v>
      </c>
      <c r="G6" s="4" t="s">
        <v>102</v>
      </c>
      <c r="H6" s="5">
        <v>2</v>
      </c>
      <c r="I6" s="11">
        <v>3000</v>
      </c>
      <c r="J6" s="5">
        <v>2</v>
      </c>
      <c r="K6" s="12">
        <v>280</v>
      </c>
    </row>
    <row r="7" spans="1:11" x14ac:dyDescent="0.35">
      <c r="A7" s="4" t="s">
        <v>103</v>
      </c>
      <c r="B7" s="5">
        <v>2</v>
      </c>
      <c r="C7" s="11">
        <v>2485</v>
      </c>
      <c r="D7" s="5">
        <v>2</v>
      </c>
      <c r="E7" s="12">
        <v>280</v>
      </c>
      <c r="G7" s="4" t="s">
        <v>103</v>
      </c>
      <c r="H7" s="5">
        <v>2</v>
      </c>
      <c r="I7" s="11">
        <v>4000</v>
      </c>
      <c r="J7" s="5">
        <v>2</v>
      </c>
      <c r="K7" s="12">
        <v>280</v>
      </c>
    </row>
    <row r="8" spans="1:11" x14ac:dyDescent="0.35">
      <c r="A8" s="4" t="s">
        <v>7</v>
      </c>
      <c r="B8" s="5">
        <v>1</v>
      </c>
      <c r="C8" s="11">
        <v>1118</v>
      </c>
      <c r="D8" s="5">
        <v>2</v>
      </c>
      <c r="E8" s="12">
        <v>245</v>
      </c>
      <c r="G8" s="4" t="s">
        <v>7</v>
      </c>
      <c r="H8" s="5">
        <v>2</v>
      </c>
      <c r="I8" s="11">
        <v>3000</v>
      </c>
      <c r="J8" s="5">
        <v>2</v>
      </c>
      <c r="K8" s="12">
        <v>500</v>
      </c>
    </row>
    <row r="9" spans="1:11" x14ac:dyDescent="0.35">
      <c r="A9" s="4" t="s">
        <v>6</v>
      </c>
      <c r="B9" s="5">
        <v>2</v>
      </c>
      <c r="C9" s="11">
        <v>914</v>
      </c>
      <c r="D9" s="5">
        <v>1</v>
      </c>
      <c r="E9" s="12">
        <v>162.84</v>
      </c>
      <c r="G9" s="4" t="s">
        <v>6</v>
      </c>
      <c r="H9" s="5">
        <v>2</v>
      </c>
      <c r="I9" s="11">
        <v>3000</v>
      </c>
      <c r="J9" s="5">
        <v>3</v>
      </c>
      <c r="K9" s="12">
        <v>762</v>
      </c>
    </row>
    <row r="10" spans="1:11" x14ac:dyDescent="0.35">
      <c r="A10" s="4" t="s">
        <v>9</v>
      </c>
      <c r="B10" s="5">
        <v>2</v>
      </c>
      <c r="C10" s="11">
        <v>1391</v>
      </c>
      <c r="D10" s="5">
        <v>1</v>
      </c>
      <c r="E10" s="12">
        <v>108.6</v>
      </c>
      <c r="G10" s="4" t="s">
        <v>9</v>
      </c>
      <c r="H10" s="5">
        <v>2</v>
      </c>
      <c r="I10" s="11">
        <v>3000</v>
      </c>
      <c r="J10" s="5">
        <v>2</v>
      </c>
      <c r="K10" s="12">
        <v>280</v>
      </c>
    </row>
    <row r="11" spans="1:11" x14ac:dyDescent="0.35">
      <c r="A11" s="4" t="s">
        <v>11</v>
      </c>
      <c r="B11" s="5">
        <v>1</v>
      </c>
      <c r="C11" s="11">
        <v>530</v>
      </c>
      <c r="D11" s="5">
        <v>1</v>
      </c>
      <c r="E11" s="12">
        <v>108.6</v>
      </c>
      <c r="G11" s="4" t="s">
        <v>11</v>
      </c>
      <c r="H11" s="5">
        <v>2</v>
      </c>
      <c r="I11" s="11">
        <v>3245</v>
      </c>
      <c r="J11" s="5">
        <v>2</v>
      </c>
      <c r="K11" s="12">
        <v>372</v>
      </c>
    </row>
    <row r="12" spans="1:11" x14ac:dyDescent="0.35">
      <c r="A12" s="4" t="s">
        <v>5</v>
      </c>
      <c r="B12" s="5">
        <v>1</v>
      </c>
      <c r="C12" s="11">
        <v>660</v>
      </c>
      <c r="D12" s="5">
        <v>0</v>
      </c>
      <c r="E12" s="12">
        <v>0</v>
      </c>
      <c r="G12" s="4" t="s">
        <v>5</v>
      </c>
      <c r="H12" s="5">
        <v>2</v>
      </c>
      <c r="I12" s="11">
        <v>3000</v>
      </c>
      <c r="J12" s="5">
        <v>3</v>
      </c>
      <c r="K12" s="12">
        <v>342</v>
      </c>
    </row>
    <row r="13" spans="1:11" x14ac:dyDescent="0.35">
      <c r="A13" s="4" t="s">
        <v>17</v>
      </c>
      <c r="B13" s="5">
        <v>0</v>
      </c>
      <c r="C13" s="11">
        <v>0</v>
      </c>
      <c r="D13" s="5">
        <v>0</v>
      </c>
      <c r="E13" s="12">
        <v>0</v>
      </c>
      <c r="G13" s="4" t="s">
        <v>17</v>
      </c>
      <c r="H13" s="5"/>
      <c r="I13" s="11"/>
      <c r="J13" s="5"/>
      <c r="K13" s="12"/>
    </row>
    <row r="14" spans="1:11" x14ac:dyDescent="0.35">
      <c r="A14" s="4" t="s">
        <v>80</v>
      </c>
      <c r="B14" s="5">
        <v>0</v>
      </c>
      <c r="C14" s="11">
        <v>0</v>
      </c>
      <c r="D14" s="5">
        <v>0</v>
      </c>
      <c r="E14" s="12">
        <v>0</v>
      </c>
      <c r="G14" s="4" t="s">
        <v>80</v>
      </c>
      <c r="H14" s="5">
        <v>3</v>
      </c>
      <c r="I14" s="11">
        <v>3000</v>
      </c>
      <c r="J14" s="5">
        <v>3</v>
      </c>
      <c r="K14" s="12">
        <v>372</v>
      </c>
    </row>
  </sheetData>
  <autoFilter ref="A2:E2" xr:uid="{372AB021-2F73-4CD4-9B53-6B2BCFE27899}">
    <sortState xmlns:xlrd2="http://schemas.microsoft.com/office/spreadsheetml/2017/richdata2" ref="A3:E15">
      <sortCondition descending="1" ref="D2"/>
    </sortState>
  </autoFilter>
  <mergeCells count="2">
    <mergeCell ref="A1:E1"/>
    <mergeCell ref="G1:K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11"/>
  <sheetViews>
    <sheetView workbookViewId="0">
      <selection sqref="A1:I28"/>
    </sheetView>
  </sheetViews>
  <sheetFormatPr baseColWidth="10" defaultRowHeight="14.5" x14ac:dyDescent="0.35"/>
  <cols>
    <col min="1" max="1" width="13.1796875" customWidth="1"/>
    <col min="2" max="2" width="10.453125" customWidth="1"/>
    <col min="9" max="9" width="15.54296875" customWidth="1"/>
  </cols>
  <sheetData>
    <row r="1" spans="1:9" x14ac:dyDescent="0.35">
      <c r="A1" s="149" t="s">
        <v>61</v>
      </c>
      <c r="B1" s="150"/>
      <c r="C1" s="150"/>
      <c r="D1" s="150"/>
      <c r="E1" s="150"/>
      <c r="F1" s="150"/>
      <c r="G1" s="150"/>
      <c r="H1" s="150"/>
      <c r="I1" s="151"/>
    </row>
    <row r="2" spans="1:9" ht="15" thickBot="1" x14ac:dyDescent="0.4">
      <c r="A2" s="152"/>
      <c r="B2" s="153"/>
      <c r="C2" s="153"/>
      <c r="D2" s="153"/>
      <c r="E2" s="153"/>
      <c r="F2" s="153"/>
      <c r="G2" s="153"/>
      <c r="H2" s="153"/>
      <c r="I2" s="154"/>
    </row>
    <row r="5" spans="1:9" x14ac:dyDescent="0.35">
      <c r="B5" s="40" t="s">
        <v>62</v>
      </c>
      <c r="C5" s="40" t="s">
        <v>63</v>
      </c>
      <c r="D5" s="40" t="s">
        <v>3</v>
      </c>
      <c r="E5" s="40" t="s">
        <v>4</v>
      </c>
      <c r="F5" s="40" t="s">
        <v>27</v>
      </c>
    </row>
    <row r="6" spans="1:9" x14ac:dyDescent="0.35">
      <c r="A6" s="41" t="s">
        <v>79</v>
      </c>
      <c r="B6" s="5" t="s">
        <v>68</v>
      </c>
      <c r="C6" s="5">
        <v>0</v>
      </c>
      <c r="D6" s="5">
        <v>0</v>
      </c>
      <c r="E6" s="5">
        <v>2</v>
      </c>
      <c r="F6" s="5">
        <v>0</v>
      </c>
    </row>
    <row r="7" spans="1:9" x14ac:dyDescent="0.35">
      <c r="B7" s="5" t="s">
        <v>69</v>
      </c>
      <c r="C7" s="5">
        <v>2</v>
      </c>
      <c r="D7" s="4">
        <v>1574</v>
      </c>
      <c r="E7" s="5"/>
      <c r="F7" s="5"/>
    </row>
    <row r="8" spans="1:9" ht="15" thickBot="1" x14ac:dyDescent="0.4">
      <c r="B8" s="5" t="s">
        <v>70</v>
      </c>
      <c r="C8" s="5"/>
      <c r="D8" s="5"/>
      <c r="E8" s="5"/>
      <c r="F8" s="5"/>
    </row>
    <row r="9" spans="1:9" ht="15" thickBot="1" x14ac:dyDescent="0.4">
      <c r="B9" s="39" t="s">
        <v>20</v>
      </c>
      <c r="C9" s="81">
        <f>SUM(C6:C8)</f>
        <v>2</v>
      </c>
      <c r="D9" s="81">
        <f t="shared" ref="D9:E9" si="0">SUM(D6:D8)</f>
        <v>1574</v>
      </c>
      <c r="E9" s="81">
        <f t="shared" si="0"/>
        <v>2</v>
      </c>
      <c r="F9" s="81" t="s">
        <v>65</v>
      </c>
      <c r="G9" s="81" t="s">
        <v>72</v>
      </c>
      <c r="H9" s="81" t="s">
        <v>71</v>
      </c>
      <c r="I9" s="82" t="s">
        <v>66</v>
      </c>
    </row>
    <row r="10" spans="1:9" ht="15" thickBot="1" x14ac:dyDescent="0.4">
      <c r="A10" s="147" t="s">
        <v>67</v>
      </c>
      <c r="B10" s="148"/>
      <c r="C10" s="83">
        <v>0</v>
      </c>
      <c r="D10" s="83">
        <f>(D9-6000)</f>
        <v>-4426</v>
      </c>
      <c r="E10" s="83">
        <v>1</v>
      </c>
      <c r="F10" s="84"/>
      <c r="G10" s="83"/>
      <c r="H10" s="85">
        <f>(C9+F6+F7)</f>
        <v>2</v>
      </c>
      <c r="I10" s="86"/>
    </row>
    <row r="29" spans="1:6" x14ac:dyDescent="0.35">
      <c r="B29" s="40" t="s">
        <v>62</v>
      </c>
      <c r="C29" s="40" t="s">
        <v>63</v>
      </c>
      <c r="D29" s="40" t="s">
        <v>3</v>
      </c>
      <c r="E29" s="40" t="s">
        <v>4</v>
      </c>
      <c r="F29" s="40" t="s">
        <v>27</v>
      </c>
    </row>
    <row r="30" spans="1:6" x14ac:dyDescent="0.35">
      <c r="A30" s="41" t="s">
        <v>64</v>
      </c>
      <c r="B30" s="5" t="s">
        <v>68</v>
      </c>
      <c r="C30" s="5">
        <v>1</v>
      </c>
      <c r="D30" s="5">
        <v>1236</v>
      </c>
      <c r="E30" s="5">
        <v>0</v>
      </c>
      <c r="F30" s="5">
        <v>4</v>
      </c>
    </row>
    <row r="31" spans="1:6" x14ac:dyDescent="0.35">
      <c r="B31" s="5" t="s">
        <v>69</v>
      </c>
      <c r="C31" s="5">
        <v>2</v>
      </c>
      <c r="D31" s="4">
        <v>2261</v>
      </c>
      <c r="E31" s="5">
        <v>2</v>
      </c>
      <c r="F31" s="5">
        <v>1</v>
      </c>
    </row>
    <row r="32" spans="1:6" ht="15" thickBot="1" x14ac:dyDescent="0.4">
      <c r="B32" s="5" t="s">
        <v>70</v>
      </c>
      <c r="C32" s="5"/>
      <c r="D32" s="5"/>
      <c r="E32" s="5"/>
      <c r="F32" s="5"/>
    </row>
    <row r="33" spans="1:9" ht="15" thickBot="1" x14ac:dyDescent="0.4">
      <c r="B33" s="39" t="s">
        <v>20</v>
      </c>
      <c r="C33" s="81">
        <f>SUM(C30:C32)</f>
        <v>3</v>
      </c>
      <c r="D33" s="81">
        <f t="shared" ref="D33:E33" si="1">SUM(D30:D32)</f>
        <v>3497</v>
      </c>
      <c r="E33" s="81">
        <f t="shared" si="1"/>
        <v>2</v>
      </c>
      <c r="F33" s="81" t="s">
        <v>65</v>
      </c>
      <c r="G33" s="81" t="s">
        <v>72</v>
      </c>
      <c r="H33" s="81" t="s">
        <v>71</v>
      </c>
      <c r="I33" s="82" t="s">
        <v>66</v>
      </c>
    </row>
    <row r="34" spans="1:9" ht="15" thickBot="1" x14ac:dyDescent="0.4">
      <c r="A34" s="147" t="s">
        <v>67</v>
      </c>
      <c r="B34" s="148"/>
      <c r="C34" s="83">
        <v>0</v>
      </c>
      <c r="D34" s="83">
        <f>(D33-6000)</f>
        <v>-2503</v>
      </c>
      <c r="E34" s="83">
        <v>1</v>
      </c>
      <c r="F34" s="84"/>
      <c r="G34" s="83"/>
      <c r="H34" s="85">
        <f>(C33+F30+F31)</f>
        <v>8</v>
      </c>
      <c r="I34" s="86"/>
    </row>
    <row r="36" spans="1:9" x14ac:dyDescent="0.35">
      <c r="B36" s="40" t="s">
        <v>62</v>
      </c>
      <c r="C36" s="40" t="s">
        <v>63</v>
      </c>
      <c r="D36" s="40" t="s">
        <v>3</v>
      </c>
      <c r="E36" s="40" t="s">
        <v>4</v>
      </c>
      <c r="F36" s="40" t="s">
        <v>27</v>
      </c>
    </row>
    <row r="37" spans="1:9" x14ac:dyDescent="0.35">
      <c r="A37" s="41" t="s">
        <v>73</v>
      </c>
      <c r="B37" s="5" t="s">
        <v>68</v>
      </c>
      <c r="C37" s="5">
        <v>1</v>
      </c>
      <c r="D37" s="5">
        <v>1129</v>
      </c>
      <c r="E37" s="5">
        <v>1</v>
      </c>
      <c r="F37" s="5"/>
    </row>
    <row r="38" spans="1:9" x14ac:dyDescent="0.35">
      <c r="B38" s="5" t="s">
        <v>69</v>
      </c>
      <c r="C38" s="5">
        <v>3</v>
      </c>
      <c r="D38" s="4">
        <v>2261</v>
      </c>
      <c r="E38" s="5">
        <v>5</v>
      </c>
      <c r="F38" s="5"/>
    </row>
    <row r="39" spans="1:9" ht="15" thickBot="1" x14ac:dyDescent="0.4">
      <c r="B39" s="5" t="s">
        <v>70</v>
      </c>
      <c r="C39" s="5"/>
      <c r="D39" s="5"/>
      <c r="E39" s="5"/>
      <c r="F39" s="5"/>
    </row>
    <row r="40" spans="1:9" ht="15" thickBot="1" x14ac:dyDescent="0.4">
      <c r="B40" s="39" t="s">
        <v>20</v>
      </c>
      <c r="C40" s="81">
        <f>SUM(C37:C39)</f>
        <v>4</v>
      </c>
      <c r="D40" s="81">
        <f t="shared" ref="D40:E40" si="2">SUM(D37:D39)</f>
        <v>3390</v>
      </c>
      <c r="E40" s="81">
        <f t="shared" si="2"/>
        <v>6</v>
      </c>
      <c r="F40" s="81" t="s">
        <v>65</v>
      </c>
      <c r="G40" s="81" t="s">
        <v>72</v>
      </c>
      <c r="H40" s="81" t="s">
        <v>71</v>
      </c>
      <c r="I40" s="82" t="s">
        <v>66</v>
      </c>
    </row>
    <row r="41" spans="1:9" ht="15" thickBot="1" x14ac:dyDescent="0.4">
      <c r="A41" s="147" t="s">
        <v>67</v>
      </c>
      <c r="B41" s="148"/>
      <c r="C41" s="83">
        <v>0</v>
      </c>
      <c r="D41" s="83">
        <f>(D40-6000)</f>
        <v>-2610</v>
      </c>
      <c r="E41" s="83">
        <v>1</v>
      </c>
      <c r="F41" s="84"/>
      <c r="G41" s="83"/>
      <c r="H41" s="85">
        <f>(C40+F37+F38)</f>
        <v>4</v>
      </c>
      <c r="I41" s="86"/>
    </row>
    <row r="43" spans="1:9" x14ac:dyDescent="0.35">
      <c r="B43" s="40" t="s">
        <v>62</v>
      </c>
      <c r="C43" s="40" t="s">
        <v>63</v>
      </c>
      <c r="D43" s="40" t="s">
        <v>3</v>
      </c>
      <c r="E43" s="40" t="s">
        <v>4</v>
      </c>
      <c r="F43" s="40" t="s">
        <v>27</v>
      </c>
    </row>
    <row r="44" spans="1:9" x14ac:dyDescent="0.35">
      <c r="A44" s="41" t="s">
        <v>45</v>
      </c>
      <c r="B44" s="5" t="s">
        <v>68</v>
      </c>
      <c r="C44" s="5">
        <v>1</v>
      </c>
      <c r="D44" s="5">
        <v>1268</v>
      </c>
      <c r="E44" s="5">
        <v>1</v>
      </c>
      <c r="F44" s="5"/>
    </row>
    <row r="45" spans="1:9" x14ac:dyDescent="0.35">
      <c r="B45" s="5" t="s">
        <v>69</v>
      </c>
      <c r="C45" s="5">
        <v>2</v>
      </c>
      <c r="D45" s="4">
        <v>1106</v>
      </c>
      <c r="E45" s="5">
        <v>1</v>
      </c>
      <c r="F45" s="5"/>
    </row>
    <row r="46" spans="1:9" ht="15" thickBot="1" x14ac:dyDescent="0.4">
      <c r="B46" s="5" t="s">
        <v>70</v>
      </c>
      <c r="C46" s="5"/>
      <c r="D46" s="5"/>
      <c r="E46" s="5"/>
      <c r="F46" s="5"/>
    </row>
    <row r="47" spans="1:9" ht="15" thickBot="1" x14ac:dyDescent="0.4">
      <c r="B47" s="39" t="s">
        <v>20</v>
      </c>
      <c r="C47" s="81">
        <f>SUM(C44:C46)</f>
        <v>3</v>
      </c>
      <c r="D47" s="81">
        <f t="shared" ref="D47:E47" si="3">SUM(D44:D46)</f>
        <v>2374</v>
      </c>
      <c r="E47" s="81">
        <f t="shared" si="3"/>
        <v>2</v>
      </c>
      <c r="F47" s="81" t="s">
        <v>65</v>
      </c>
      <c r="G47" s="81" t="s">
        <v>72</v>
      </c>
      <c r="H47" s="81" t="s">
        <v>71</v>
      </c>
      <c r="I47" s="82" t="s">
        <v>66</v>
      </c>
    </row>
    <row r="48" spans="1:9" ht="15" thickBot="1" x14ac:dyDescent="0.4">
      <c r="A48" s="147" t="s">
        <v>67</v>
      </c>
      <c r="B48" s="148"/>
      <c r="C48" s="83">
        <v>1</v>
      </c>
      <c r="D48" s="83">
        <f>(D47-13500)</f>
        <v>-11126</v>
      </c>
      <c r="E48" s="83">
        <v>2</v>
      </c>
      <c r="F48" s="84"/>
      <c r="G48" s="83"/>
      <c r="H48" s="85">
        <v>3</v>
      </c>
      <c r="I48" s="86"/>
    </row>
    <row r="50" spans="1:9" x14ac:dyDescent="0.35">
      <c r="B50" s="40" t="s">
        <v>62</v>
      </c>
      <c r="C50" s="40" t="s">
        <v>63</v>
      </c>
      <c r="D50" s="40" t="s">
        <v>3</v>
      </c>
      <c r="E50" s="40" t="s">
        <v>4</v>
      </c>
      <c r="F50" s="40" t="s">
        <v>27</v>
      </c>
    </row>
    <row r="51" spans="1:9" x14ac:dyDescent="0.35">
      <c r="A51" s="41" t="s">
        <v>74</v>
      </c>
      <c r="B51" s="5" t="s">
        <v>68</v>
      </c>
      <c r="C51" s="5"/>
      <c r="D51" s="5"/>
      <c r="E51" s="5"/>
      <c r="F51" s="5"/>
    </row>
    <row r="52" spans="1:9" x14ac:dyDescent="0.35">
      <c r="B52" s="5" t="s">
        <v>69</v>
      </c>
      <c r="C52" s="5">
        <v>2</v>
      </c>
      <c r="D52" s="4">
        <v>1152</v>
      </c>
      <c r="E52" s="5">
        <v>1</v>
      </c>
      <c r="F52" s="5"/>
    </row>
    <row r="53" spans="1:9" ht="15" thickBot="1" x14ac:dyDescent="0.4">
      <c r="B53" s="5" t="s">
        <v>70</v>
      </c>
      <c r="C53" s="5"/>
      <c r="D53" s="5"/>
      <c r="E53" s="5"/>
      <c r="F53" s="5"/>
    </row>
    <row r="54" spans="1:9" ht="15" thickBot="1" x14ac:dyDescent="0.4">
      <c r="B54" s="39" t="s">
        <v>20</v>
      </c>
      <c r="C54" s="81">
        <f>SUM(C51:C53)</f>
        <v>2</v>
      </c>
      <c r="D54" s="81">
        <f t="shared" ref="D54:E54" si="4">SUM(D51:D53)</f>
        <v>1152</v>
      </c>
      <c r="E54" s="81">
        <f t="shared" si="4"/>
        <v>1</v>
      </c>
      <c r="F54" s="81" t="s">
        <v>65</v>
      </c>
      <c r="G54" s="81" t="s">
        <v>72</v>
      </c>
      <c r="H54" s="81" t="s">
        <v>71</v>
      </c>
      <c r="I54" s="82" t="s">
        <v>66</v>
      </c>
    </row>
    <row r="55" spans="1:9" ht="15" thickBot="1" x14ac:dyDescent="0.4">
      <c r="A55" s="147" t="s">
        <v>67</v>
      </c>
      <c r="B55" s="148"/>
      <c r="C55" s="83">
        <v>0</v>
      </c>
      <c r="D55" s="83">
        <f>(D54-6000)</f>
        <v>-4848</v>
      </c>
      <c r="E55" s="83">
        <v>1</v>
      </c>
      <c r="F55" s="84"/>
      <c r="G55" s="83"/>
      <c r="H55" s="85">
        <f>(C54+F51+F52)</f>
        <v>2</v>
      </c>
      <c r="I55" s="86"/>
    </row>
    <row r="57" spans="1:9" x14ac:dyDescent="0.35">
      <c r="B57" s="40" t="s">
        <v>62</v>
      </c>
      <c r="C57" s="40" t="s">
        <v>63</v>
      </c>
      <c r="D57" s="40" t="s">
        <v>3</v>
      </c>
      <c r="E57" s="40" t="s">
        <v>4</v>
      </c>
      <c r="F57" s="40" t="s">
        <v>27</v>
      </c>
    </row>
    <row r="58" spans="1:9" x14ac:dyDescent="0.35">
      <c r="A58" s="41" t="s">
        <v>75</v>
      </c>
      <c r="B58" s="5" t="s">
        <v>68</v>
      </c>
      <c r="C58" s="5">
        <v>1</v>
      </c>
      <c r="D58" s="5">
        <v>818</v>
      </c>
      <c r="E58" s="5">
        <v>2</v>
      </c>
      <c r="F58" s="5"/>
    </row>
    <row r="59" spans="1:9" x14ac:dyDescent="0.35">
      <c r="B59" s="5" t="s">
        <v>69</v>
      </c>
      <c r="C59" s="5"/>
      <c r="D59" s="4"/>
      <c r="E59" s="5"/>
      <c r="F59" s="5"/>
    </row>
    <row r="60" spans="1:9" ht="15" thickBot="1" x14ac:dyDescent="0.4">
      <c r="B60" s="5" t="s">
        <v>70</v>
      </c>
      <c r="C60" s="5"/>
      <c r="D60" s="5"/>
      <c r="E60" s="5"/>
      <c r="F60" s="5"/>
    </row>
    <row r="61" spans="1:9" ht="15" thickBot="1" x14ac:dyDescent="0.4">
      <c r="B61" s="39" t="s">
        <v>20</v>
      </c>
      <c r="C61" s="81">
        <f>SUM(C58:C60)</f>
        <v>1</v>
      </c>
      <c r="D61" s="81">
        <f t="shared" ref="D61:E61" si="5">SUM(D58:D60)</f>
        <v>818</v>
      </c>
      <c r="E61" s="81">
        <f t="shared" si="5"/>
        <v>2</v>
      </c>
      <c r="F61" s="81" t="s">
        <v>65</v>
      </c>
      <c r="G61" s="81" t="s">
        <v>72</v>
      </c>
      <c r="H61" s="81" t="s">
        <v>71</v>
      </c>
      <c r="I61" s="82" t="s">
        <v>66</v>
      </c>
    </row>
    <row r="62" spans="1:9" ht="15" thickBot="1" x14ac:dyDescent="0.4">
      <c r="A62" s="147" t="s">
        <v>67</v>
      </c>
      <c r="B62" s="148"/>
      <c r="C62" s="83">
        <v>0</v>
      </c>
      <c r="D62" s="83">
        <f>(D61-6000)</f>
        <v>-5182</v>
      </c>
      <c r="E62" s="83">
        <v>1</v>
      </c>
      <c r="F62" s="84"/>
      <c r="G62" s="83"/>
      <c r="H62" s="85">
        <f>(C61+F58+F59)</f>
        <v>1</v>
      </c>
      <c r="I62" s="86"/>
    </row>
    <row r="64" spans="1:9" x14ac:dyDescent="0.35">
      <c r="B64" s="40" t="s">
        <v>62</v>
      </c>
      <c r="C64" s="40" t="s">
        <v>63</v>
      </c>
      <c r="D64" s="40" t="s">
        <v>3</v>
      </c>
      <c r="E64" s="40" t="s">
        <v>4</v>
      </c>
      <c r="F64" s="40" t="s">
        <v>27</v>
      </c>
    </row>
    <row r="65" spans="1:9" x14ac:dyDescent="0.35">
      <c r="A65" s="41" t="s">
        <v>76</v>
      </c>
      <c r="B65" s="5" t="s">
        <v>68</v>
      </c>
      <c r="C65" s="5"/>
      <c r="D65" s="5"/>
      <c r="E65" s="5"/>
      <c r="F65" s="5"/>
    </row>
    <row r="66" spans="1:9" x14ac:dyDescent="0.35">
      <c r="B66" s="5" t="s">
        <v>69</v>
      </c>
      <c r="C66" s="5">
        <v>1</v>
      </c>
      <c r="D66" s="4">
        <v>861</v>
      </c>
      <c r="E66" s="5">
        <v>1</v>
      </c>
      <c r="F66" s="5"/>
    </row>
    <row r="67" spans="1:9" ht="15" thickBot="1" x14ac:dyDescent="0.4">
      <c r="B67" s="5" t="s">
        <v>70</v>
      </c>
      <c r="C67" s="5"/>
      <c r="D67" s="5"/>
      <c r="E67" s="5"/>
      <c r="F67" s="5"/>
    </row>
    <row r="68" spans="1:9" ht="15" thickBot="1" x14ac:dyDescent="0.4">
      <c r="B68" s="39" t="s">
        <v>20</v>
      </c>
      <c r="C68" s="81">
        <f>SUM(C65:C67)</f>
        <v>1</v>
      </c>
      <c r="D68" s="81">
        <f t="shared" ref="D68:E68" si="6">SUM(D65:D67)</f>
        <v>861</v>
      </c>
      <c r="E68" s="81">
        <f t="shared" si="6"/>
        <v>1</v>
      </c>
      <c r="F68" s="81" t="s">
        <v>65</v>
      </c>
      <c r="G68" s="81" t="s">
        <v>72</v>
      </c>
      <c r="H68" s="81" t="s">
        <v>71</v>
      </c>
      <c r="I68" s="82" t="s">
        <v>66</v>
      </c>
    </row>
    <row r="69" spans="1:9" ht="15" thickBot="1" x14ac:dyDescent="0.4">
      <c r="A69" s="147" t="s">
        <v>67</v>
      </c>
      <c r="B69" s="148"/>
      <c r="C69" s="83">
        <v>0</v>
      </c>
      <c r="D69" s="83">
        <f>(D68-6000)</f>
        <v>-5139</v>
      </c>
      <c r="E69" s="83">
        <v>1</v>
      </c>
      <c r="F69" s="84"/>
      <c r="G69" s="83"/>
      <c r="H69" s="85">
        <f>(C68+F65+F66)</f>
        <v>1</v>
      </c>
      <c r="I69" s="86"/>
    </row>
    <row r="71" spans="1:9" x14ac:dyDescent="0.35">
      <c r="B71" s="40" t="s">
        <v>62</v>
      </c>
      <c r="C71" s="40" t="s">
        <v>63</v>
      </c>
      <c r="D71" s="40" t="s">
        <v>3</v>
      </c>
      <c r="E71" s="40" t="s">
        <v>4</v>
      </c>
      <c r="F71" s="40" t="s">
        <v>27</v>
      </c>
    </row>
    <row r="72" spans="1:9" x14ac:dyDescent="0.35">
      <c r="A72" s="41" t="s">
        <v>46</v>
      </c>
      <c r="B72" s="5" t="s">
        <v>68</v>
      </c>
      <c r="C72" s="5"/>
      <c r="D72" s="5"/>
      <c r="E72" s="5">
        <v>1</v>
      </c>
      <c r="F72" s="5">
        <v>1</v>
      </c>
    </row>
    <row r="73" spans="1:9" x14ac:dyDescent="0.35">
      <c r="B73" s="5" t="s">
        <v>69</v>
      </c>
      <c r="C73" s="5"/>
      <c r="D73" s="4"/>
      <c r="E73" s="5">
        <v>2</v>
      </c>
      <c r="F73" s="5">
        <v>1</v>
      </c>
    </row>
    <row r="74" spans="1:9" ht="15" thickBot="1" x14ac:dyDescent="0.4">
      <c r="B74" s="5" t="s">
        <v>70</v>
      </c>
      <c r="C74" s="5"/>
      <c r="D74" s="5"/>
      <c r="E74" s="5"/>
      <c r="F74" s="5"/>
    </row>
    <row r="75" spans="1:9" ht="15" thickBot="1" x14ac:dyDescent="0.4">
      <c r="B75" s="39" t="s">
        <v>20</v>
      </c>
      <c r="C75" s="81">
        <f>SUM(C72:C74)</f>
        <v>0</v>
      </c>
      <c r="D75" s="81">
        <f t="shared" ref="D75:E75" si="7">SUM(D72:D74)</f>
        <v>0</v>
      </c>
      <c r="E75" s="81">
        <f t="shared" si="7"/>
        <v>3</v>
      </c>
      <c r="F75" s="81" t="s">
        <v>65</v>
      </c>
      <c r="G75" s="81" t="s">
        <v>72</v>
      </c>
      <c r="H75" s="81" t="s">
        <v>71</v>
      </c>
      <c r="I75" s="82" t="s">
        <v>66</v>
      </c>
    </row>
    <row r="76" spans="1:9" ht="15" thickBot="1" x14ac:dyDescent="0.4">
      <c r="A76" s="147" t="s">
        <v>67</v>
      </c>
      <c r="B76" s="148"/>
      <c r="C76" s="83">
        <v>0</v>
      </c>
      <c r="D76" s="83">
        <f>(D75-6000)</f>
        <v>-6000</v>
      </c>
      <c r="E76" s="83">
        <v>1</v>
      </c>
      <c r="F76" s="84"/>
      <c r="G76" s="83"/>
      <c r="H76" s="85">
        <f>(C75+F72+F73)</f>
        <v>2</v>
      </c>
      <c r="I76" s="86"/>
    </row>
    <row r="78" spans="1:9" x14ac:dyDescent="0.35">
      <c r="B78" s="40" t="s">
        <v>62</v>
      </c>
      <c r="C78" s="40" t="s">
        <v>63</v>
      </c>
      <c r="D78" s="40" t="s">
        <v>3</v>
      </c>
      <c r="E78" s="40" t="s">
        <v>4</v>
      </c>
      <c r="F78" s="40" t="s">
        <v>27</v>
      </c>
    </row>
    <row r="79" spans="1:9" x14ac:dyDescent="0.35">
      <c r="A79" s="41" t="s">
        <v>30</v>
      </c>
      <c r="B79" s="5" t="s">
        <v>68</v>
      </c>
      <c r="C79" s="5"/>
      <c r="D79" s="5"/>
      <c r="E79" s="5"/>
      <c r="F79" s="5"/>
    </row>
    <row r="80" spans="1:9" x14ac:dyDescent="0.35">
      <c r="B80" s="5" t="s">
        <v>69</v>
      </c>
      <c r="C80" s="5"/>
      <c r="D80" s="4"/>
      <c r="E80" s="5"/>
      <c r="F80" s="5"/>
    </row>
    <row r="81" spans="1:9" ht="15" thickBot="1" x14ac:dyDescent="0.4">
      <c r="B81" s="5" t="s">
        <v>70</v>
      </c>
      <c r="C81" s="5"/>
      <c r="D81" s="5"/>
      <c r="E81" s="5"/>
      <c r="F81" s="5"/>
    </row>
    <row r="82" spans="1:9" ht="15" thickBot="1" x14ac:dyDescent="0.4">
      <c r="B82" s="39" t="s">
        <v>20</v>
      </c>
      <c r="C82" s="81">
        <f>SUM(C79:C81)</f>
        <v>0</v>
      </c>
      <c r="D82" s="81">
        <f t="shared" ref="D82:E82" si="8">SUM(D79:D81)</f>
        <v>0</v>
      </c>
      <c r="E82" s="81">
        <f t="shared" si="8"/>
        <v>0</v>
      </c>
      <c r="F82" s="81" t="s">
        <v>65</v>
      </c>
      <c r="G82" s="81" t="s">
        <v>72</v>
      </c>
      <c r="H82" s="81" t="s">
        <v>71</v>
      </c>
      <c r="I82" s="82" t="s">
        <v>66</v>
      </c>
    </row>
    <row r="83" spans="1:9" ht="15" thickBot="1" x14ac:dyDescent="0.4">
      <c r="A83" s="147" t="s">
        <v>67</v>
      </c>
      <c r="B83" s="148"/>
      <c r="C83" s="83">
        <v>0</v>
      </c>
      <c r="D83" s="83">
        <f>(D82-6000)</f>
        <v>-6000</v>
      </c>
      <c r="E83" s="83">
        <v>1</v>
      </c>
      <c r="F83" s="84"/>
      <c r="G83" s="83"/>
      <c r="H83" s="85">
        <f>(C82+F79+F80)</f>
        <v>0</v>
      </c>
      <c r="I83" s="86"/>
    </row>
    <row r="85" spans="1:9" x14ac:dyDescent="0.35">
      <c r="B85" s="40" t="s">
        <v>62</v>
      </c>
      <c r="C85" s="40" t="s">
        <v>63</v>
      </c>
      <c r="D85" s="40" t="s">
        <v>3</v>
      </c>
      <c r="E85" s="40" t="s">
        <v>4</v>
      </c>
      <c r="F85" s="40" t="s">
        <v>27</v>
      </c>
    </row>
    <row r="86" spans="1:9" x14ac:dyDescent="0.35">
      <c r="A86" s="41" t="s">
        <v>77</v>
      </c>
      <c r="B86" s="5" t="s">
        <v>68</v>
      </c>
      <c r="C86" s="5">
        <v>1</v>
      </c>
      <c r="D86" s="5">
        <v>722</v>
      </c>
      <c r="E86" s="5"/>
      <c r="F86" s="5"/>
    </row>
    <row r="87" spans="1:9" x14ac:dyDescent="0.35">
      <c r="B87" s="5" t="s">
        <v>69</v>
      </c>
      <c r="C87" s="5"/>
      <c r="D87" s="4"/>
      <c r="E87" s="5"/>
      <c r="F87" s="5"/>
    </row>
    <row r="88" spans="1:9" ht="15" thickBot="1" x14ac:dyDescent="0.4">
      <c r="B88" s="5" t="s">
        <v>70</v>
      </c>
      <c r="C88" s="5"/>
      <c r="D88" s="5"/>
      <c r="E88" s="5"/>
      <c r="F88" s="5"/>
    </row>
    <row r="89" spans="1:9" ht="15" thickBot="1" x14ac:dyDescent="0.4">
      <c r="B89" s="39" t="s">
        <v>20</v>
      </c>
      <c r="C89" s="81">
        <f>SUM(C86:C88)</f>
        <v>1</v>
      </c>
      <c r="D89" s="81">
        <f t="shared" ref="D89:E89" si="9">SUM(D86:D88)</f>
        <v>722</v>
      </c>
      <c r="E89" s="81">
        <f t="shared" si="9"/>
        <v>0</v>
      </c>
      <c r="F89" s="81" t="s">
        <v>65</v>
      </c>
      <c r="G89" s="81" t="s">
        <v>72</v>
      </c>
      <c r="H89" s="81" t="s">
        <v>71</v>
      </c>
      <c r="I89" s="82" t="s">
        <v>66</v>
      </c>
    </row>
    <row r="90" spans="1:9" ht="15" thickBot="1" x14ac:dyDescent="0.4">
      <c r="A90" s="147" t="s">
        <v>67</v>
      </c>
      <c r="B90" s="148"/>
      <c r="C90" s="83">
        <v>0</v>
      </c>
      <c r="D90" s="83">
        <f>(D89-6000)</f>
        <v>-5278</v>
      </c>
      <c r="E90" s="83">
        <v>1</v>
      </c>
      <c r="F90" s="84"/>
      <c r="G90" s="83"/>
      <c r="H90" s="85">
        <f>(C89+F86+F87)</f>
        <v>1</v>
      </c>
      <c r="I90" s="86"/>
    </row>
    <row r="92" spans="1:9" x14ac:dyDescent="0.35">
      <c r="B92" s="40" t="s">
        <v>62</v>
      </c>
      <c r="C92" s="40" t="s">
        <v>63</v>
      </c>
      <c r="D92" s="40" t="s">
        <v>3</v>
      </c>
      <c r="E92" s="40" t="s">
        <v>4</v>
      </c>
      <c r="F92" s="40" t="s">
        <v>27</v>
      </c>
    </row>
    <row r="93" spans="1:9" x14ac:dyDescent="0.35">
      <c r="A93" s="41" t="s">
        <v>15</v>
      </c>
      <c r="B93" s="5" t="s">
        <v>68</v>
      </c>
      <c r="C93" s="5">
        <v>1</v>
      </c>
      <c r="D93" s="5">
        <v>4305</v>
      </c>
      <c r="E93" s="5"/>
      <c r="F93" s="5"/>
    </row>
    <row r="94" spans="1:9" x14ac:dyDescent="0.35">
      <c r="B94" s="5" t="s">
        <v>69</v>
      </c>
      <c r="C94" s="5"/>
      <c r="D94" s="4"/>
      <c r="E94" s="5"/>
      <c r="F94" s="5"/>
    </row>
    <row r="95" spans="1:9" ht="15" thickBot="1" x14ac:dyDescent="0.4">
      <c r="B95" s="5" t="s">
        <v>70</v>
      </c>
      <c r="C95" s="5"/>
      <c r="D95" s="5"/>
      <c r="E95" s="5"/>
      <c r="F95" s="5"/>
    </row>
    <row r="96" spans="1:9" ht="15" thickBot="1" x14ac:dyDescent="0.4">
      <c r="B96" s="39" t="s">
        <v>20</v>
      </c>
      <c r="C96" s="81">
        <f>SUM(C93:C95)</f>
        <v>1</v>
      </c>
      <c r="D96" s="81">
        <f t="shared" ref="D96:E96" si="10">SUM(D93:D95)</f>
        <v>4305</v>
      </c>
      <c r="E96" s="81">
        <f t="shared" si="10"/>
        <v>0</v>
      </c>
      <c r="F96" s="81" t="s">
        <v>65</v>
      </c>
      <c r="G96" s="81" t="s">
        <v>72</v>
      </c>
      <c r="H96" s="81" t="s">
        <v>71</v>
      </c>
      <c r="I96" s="82" t="s">
        <v>66</v>
      </c>
    </row>
    <row r="97" spans="1:9" ht="15" thickBot="1" x14ac:dyDescent="0.4">
      <c r="A97" s="147" t="s">
        <v>67</v>
      </c>
      <c r="B97" s="148"/>
      <c r="C97" s="83">
        <v>0</v>
      </c>
      <c r="D97" s="83">
        <f>(D96-6000)</f>
        <v>-1695</v>
      </c>
      <c r="E97" s="83">
        <v>1</v>
      </c>
      <c r="F97" s="84"/>
      <c r="G97" s="83"/>
      <c r="H97" s="85">
        <f>(C96+F93+F94)</f>
        <v>1</v>
      </c>
      <c r="I97" s="86"/>
    </row>
    <row r="99" spans="1:9" x14ac:dyDescent="0.35">
      <c r="B99" s="40" t="s">
        <v>62</v>
      </c>
      <c r="C99" s="40" t="s">
        <v>63</v>
      </c>
      <c r="D99" s="40" t="s">
        <v>3</v>
      </c>
      <c r="E99" s="40" t="s">
        <v>4</v>
      </c>
      <c r="F99" s="40" t="s">
        <v>27</v>
      </c>
    </row>
    <row r="100" spans="1:9" x14ac:dyDescent="0.35">
      <c r="A100" s="41" t="s">
        <v>78</v>
      </c>
      <c r="B100" s="5" t="s">
        <v>68</v>
      </c>
      <c r="C100" s="5">
        <v>0</v>
      </c>
      <c r="D100" s="5">
        <v>0</v>
      </c>
      <c r="E100" s="5">
        <v>0</v>
      </c>
      <c r="F100" s="5">
        <v>0</v>
      </c>
    </row>
    <row r="101" spans="1:9" x14ac:dyDescent="0.35">
      <c r="B101" s="5" t="s">
        <v>69</v>
      </c>
      <c r="C101" s="5">
        <v>3</v>
      </c>
      <c r="D101" s="4">
        <v>11914</v>
      </c>
      <c r="E101" s="5">
        <v>3</v>
      </c>
      <c r="F101" s="5">
        <v>1</v>
      </c>
    </row>
    <row r="102" spans="1:9" ht="15" thickBot="1" x14ac:dyDescent="0.4">
      <c r="B102" s="5" t="s">
        <v>70</v>
      </c>
      <c r="C102" s="5"/>
      <c r="D102" s="5"/>
      <c r="E102" s="5"/>
      <c r="F102" s="5"/>
    </row>
    <row r="103" spans="1:9" ht="15" thickBot="1" x14ac:dyDescent="0.4">
      <c r="B103" s="39" t="s">
        <v>20</v>
      </c>
      <c r="C103" s="81">
        <f>SUM(C100:C102)</f>
        <v>3</v>
      </c>
      <c r="D103" s="81">
        <f t="shared" ref="D103:E103" si="11">SUM(D100:D102)</f>
        <v>11914</v>
      </c>
      <c r="E103" s="81">
        <f t="shared" si="11"/>
        <v>3</v>
      </c>
      <c r="F103" s="81" t="s">
        <v>65</v>
      </c>
      <c r="G103" s="81" t="s">
        <v>72</v>
      </c>
      <c r="H103" s="81" t="s">
        <v>71</v>
      </c>
      <c r="I103" s="82" t="s">
        <v>66</v>
      </c>
    </row>
    <row r="104" spans="1:9" ht="15" thickBot="1" x14ac:dyDescent="0.4">
      <c r="A104" s="147" t="s">
        <v>67</v>
      </c>
      <c r="B104" s="148"/>
      <c r="C104" s="83">
        <v>0</v>
      </c>
      <c r="D104" s="83">
        <f>(D103-6000)</f>
        <v>5914</v>
      </c>
      <c r="E104" s="83">
        <v>1</v>
      </c>
      <c r="F104" s="84"/>
      <c r="G104" s="83"/>
      <c r="H104" s="85">
        <f>(C103+F100+F101)</f>
        <v>4</v>
      </c>
      <c r="I104" s="86"/>
    </row>
    <row r="106" spans="1:9" x14ac:dyDescent="0.35">
      <c r="B106" s="40" t="s">
        <v>62</v>
      </c>
      <c r="C106" s="40" t="s">
        <v>63</v>
      </c>
      <c r="D106" s="40" t="s">
        <v>3</v>
      </c>
      <c r="E106" s="40" t="s">
        <v>4</v>
      </c>
      <c r="F106" s="40" t="s">
        <v>27</v>
      </c>
    </row>
    <row r="107" spans="1:9" x14ac:dyDescent="0.35">
      <c r="A107" s="41" t="s">
        <v>79</v>
      </c>
      <c r="B107" s="5" t="s">
        <v>68</v>
      </c>
      <c r="C107" s="5">
        <v>0</v>
      </c>
      <c r="D107" s="5">
        <v>0</v>
      </c>
      <c r="E107" s="5">
        <v>2</v>
      </c>
      <c r="F107" s="5">
        <v>0</v>
      </c>
    </row>
    <row r="108" spans="1:9" x14ac:dyDescent="0.35">
      <c r="B108" s="5" t="s">
        <v>69</v>
      </c>
      <c r="C108" s="5">
        <v>2</v>
      </c>
      <c r="D108" s="4">
        <v>1574</v>
      </c>
      <c r="E108" s="5"/>
      <c r="F108" s="5"/>
    </row>
    <row r="109" spans="1:9" ht="15" thickBot="1" x14ac:dyDescent="0.4">
      <c r="B109" s="5" t="s">
        <v>70</v>
      </c>
      <c r="C109" s="5"/>
      <c r="D109" s="5"/>
      <c r="E109" s="5"/>
      <c r="F109" s="5"/>
    </row>
    <row r="110" spans="1:9" ht="15" thickBot="1" x14ac:dyDescent="0.4">
      <c r="B110" s="39" t="s">
        <v>20</v>
      </c>
      <c r="C110" s="81">
        <f>SUM(C107:C109)</f>
        <v>2</v>
      </c>
      <c r="D110" s="81">
        <f t="shared" ref="D110:E110" si="12">SUM(D107:D109)</f>
        <v>1574</v>
      </c>
      <c r="E110" s="81">
        <f t="shared" si="12"/>
        <v>2</v>
      </c>
      <c r="F110" s="81" t="s">
        <v>65</v>
      </c>
      <c r="G110" s="81" t="s">
        <v>72</v>
      </c>
      <c r="H110" s="81" t="s">
        <v>71</v>
      </c>
      <c r="I110" s="82" t="s">
        <v>66</v>
      </c>
    </row>
    <row r="111" spans="1:9" ht="15" thickBot="1" x14ac:dyDescent="0.4">
      <c r="A111" s="147" t="s">
        <v>67</v>
      </c>
      <c r="B111" s="148"/>
      <c r="C111" s="83">
        <v>0</v>
      </c>
      <c r="D111" s="83">
        <f>(D110-6000)</f>
        <v>-4426</v>
      </c>
      <c r="E111" s="83">
        <v>1</v>
      </c>
      <c r="F111" s="84"/>
      <c r="G111" s="83"/>
      <c r="H111" s="85">
        <f>(C110+F107+F108)</f>
        <v>2</v>
      </c>
      <c r="I111" s="86"/>
    </row>
  </sheetData>
  <mergeCells count="14">
    <mergeCell ref="A55:B55"/>
    <mergeCell ref="A1:I2"/>
    <mergeCell ref="A34:B34"/>
    <mergeCell ref="A41:B41"/>
    <mergeCell ref="A48:B48"/>
    <mergeCell ref="A10:B10"/>
    <mergeCell ref="A104:B104"/>
    <mergeCell ref="A111:B111"/>
    <mergeCell ref="A62:B62"/>
    <mergeCell ref="A69:B69"/>
    <mergeCell ref="A76:B76"/>
    <mergeCell ref="A83:B83"/>
    <mergeCell ref="A90:B90"/>
    <mergeCell ref="A97:B97"/>
  </mergeCells>
  <pageMargins left="0.25" right="0.25" top="0.75" bottom="0.75" header="0.3" footer="0.3"/>
  <pageSetup scale="90" orientation="landscape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3"/>
  <sheetViews>
    <sheetView workbookViewId="0">
      <selection activeCell="B35" sqref="B35"/>
    </sheetView>
  </sheetViews>
  <sheetFormatPr baseColWidth="10" defaultRowHeight="14.5" x14ac:dyDescent="0.35"/>
  <cols>
    <col min="1" max="1" width="21.1796875" customWidth="1"/>
    <col min="2" max="2" width="23.7265625" customWidth="1"/>
    <col min="3" max="3" width="7.54296875" customWidth="1"/>
    <col min="4" max="4" width="5.54296875" customWidth="1"/>
    <col min="5" max="5" width="7.453125" customWidth="1"/>
    <col min="6" max="6" width="7.1796875" customWidth="1"/>
    <col min="7" max="7" width="6.453125" customWidth="1"/>
    <col min="8" max="8" width="8.26953125" customWidth="1"/>
    <col min="9" max="9" width="22" customWidth="1"/>
    <col min="10" max="10" width="21" customWidth="1"/>
  </cols>
  <sheetData>
    <row r="1" spans="1:10" ht="15" thickBot="1" x14ac:dyDescent="0.4"/>
    <row r="2" spans="1:10" x14ac:dyDescent="0.35">
      <c r="A2" s="39"/>
      <c r="B2" s="39"/>
      <c r="C2" s="155" t="s">
        <v>28</v>
      </c>
      <c r="D2" s="156"/>
      <c r="E2" s="156"/>
      <c r="F2" s="156" t="s">
        <v>29</v>
      </c>
      <c r="G2" s="156"/>
      <c r="H2" s="157"/>
      <c r="I2" s="158" t="s">
        <v>41</v>
      </c>
      <c r="J2" s="160" t="s">
        <v>42</v>
      </c>
    </row>
    <row r="3" spans="1:10" x14ac:dyDescent="0.35">
      <c r="A3" s="40" t="s">
        <v>1</v>
      </c>
      <c r="B3" s="46" t="s">
        <v>24</v>
      </c>
      <c r="C3" s="47" t="s">
        <v>25</v>
      </c>
      <c r="D3" s="45" t="s">
        <v>26</v>
      </c>
      <c r="E3" s="42" t="s">
        <v>27</v>
      </c>
      <c r="F3" s="43" t="s">
        <v>25</v>
      </c>
      <c r="G3" s="43" t="s">
        <v>26</v>
      </c>
      <c r="H3" s="44" t="s">
        <v>27</v>
      </c>
      <c r="I3" s="159"/>
      <c r="J3" s="161"/>
    </row>
    <row r="4" spans="1:10" ht="18.75" customHeight="1" x14ac:dyDescent="0.55000000000000004">
      <c r="A4" s="58"/>
      <c r="B4" s="59"/>
      <c r="C4" s="60"/>
      <c r="D4" s="61"/>
      <c r="E4" s="62"/>
      <c r="F4" s="63"/>
      <c r="G4" s="63"/>
      <c r="H4" s="64"/>
      <c r="I4" s="65"/>
      <c r="J4" s="66"/>
    </row>
    <row r="5" spans="1:10" s="41" customFormat="1" ht="23.5" x14ac:dyDescent="0.55000000000000004">
      <c r="A5" s="58"/>
      <c r="B5" s="59"/>
      <c r="C5" s="60"/>
      <c r="D5" s="61"/>
      <c r="E5" s="62"/>
      <c r="F5" s="63"/>
      <c r="G5" s="63"/>
      <c r="H5" s="64"/>
      <c r="I5" s="67"/>
      <c r="J5" s="58"/>
    </row>
    <row r="6" spans="1:10" s="41" customFormat="1" ht="23.5" x14ac:dyDescent="0.55000000000000004">
      <c r="A6" s="58"/>
      <c r="B6" s="59"/>
      <c r="C6" s="60"/>
      <c r="D6" s="61"/>
      <c r="E6" s="62"/>
      <c r="F6" s="63"/>
      <c r="G6" s="63"/>
      <c r="H6" s="64"/>
      <c r="I6" s="67"/>
      <c r="J6" s="58"/>
    </row>
    <row r="7" spans="1:10" s="41" customFormat="1" ht="23.5" x14ac:dyDescent="0.55000000000000004">
      <c r="A7" s="58"/>
      <c r="B7" s="59"/>
      <c r="C7" s="60"/>
      <c r="D7" s="61"/>
      <c r="E7" s="62"/>
      <c r="F7" s="63"/>
      <c r="G7" s="63"/>
      <c r="H7" s="64"/>
      <c r="I7" s="67"/>
      <c r="J7" s="58"/>
    </row>
    <row r="8" spans="1:10" s="41" customFormat="1" ht="23.5" x14ac:dyDescent="0.55000000000000004">
      <c r="A8" s="58"/>
      <c r="B8" s="59"/>
      <c r="C8" s="60"/>
      <c r="D8" s="61"/>
      <c r="E8" s="62"/>
      <c r="F8" s="63"/>
      <c r="G8" s="63"/>
      <c r="H8" s="64"/>
      <c r="I8" s="67"/>
      <c r="J8" s="58"/>
    </row>
    <row r="9" spans="1:10" s="41" customFormat="1" ht="23.5" x14ac:dyDescent="0.55000000000000004">
      <c r="A9" s="58"/>
      <c r="B9" s="59"/>
      <c r="C9" s="60"/>
      <c r="D9" s="61"/>
      <c r="E9" s="62"/>
      <c r="F9" s="63"/>
      <c r="G9" s="63"/>
      <c r="H9" s="64"/>
      <c r="I9" s="67"/>
      <c r="J9" s="58"/>
    </row>
    <row r="10" spans="1:10" s="41" customFormat="1" ht="23.5" x14ac:dyDescent="0.55000000000000004">
      <c r="A10" s="58"/>
      <c r="B10" s="59"/>
      <c r="C10" s="60"/>
      <c r="D10" s="61"/>
      <c r="E10" s="62"/>
      <c r="F10" s="63"/>
      <c r="G10" s="63"/>
      <c r="H10" s="64"/>
      <c r="I10" s="67"/>
      <c r="J10" s="58"/>
    </row>
    <row r="11" spans="1:10" s="41" customFormat="1" ht="23.5" x14ac:dyDescent="0.55000000000000004">
      <c r="A11" s="58"/>
      <c r="B11" s="59"/>
      <c r="C11" s="60"/>
      <c r="D11" s="61"/>
      <c r="E11" s="62"/>
      <c r="F11" s="63"/>
      <c r="G11" s="63"/>
      <c r="H11" s="64"/>
      <c r="I11" s="67"/>
      <c r="J11" s="58"/>
    </row>
    <row r="12" spans="1:10" s="41" customFormat="1" ht="23.5" x14ac:dyDescent="0.55000000000000004">
      <c r="A12" s="58"/>
      <c r="B12" s="59"/>
      <c r="C12" s="60"/>
      <c r="D12" s="61"/>
      <c r="E12" s="62"/>
      <c r="F12" s="63"/>
      <c r="G12" s="63"/>
      <c r="H12" s="64"/>
      <c r="I12" s="67"/>
      <c r="J12" s="58"/>
    </row>
    <row r="13" spans="1:10" s="41" customFormat="1" ht="23.5" x14ac:dyDescent="0.55000000000000004">
      <c r="A13" s="58"/>
      <c r="B13" s="59"/>
      <c r="C13" s="60"/>
      <c r="D13" s="61"/>
      <c r="E13" s="62"/>
      <c r="F13" s="63"/>
      <c r="G13" s="63"/>
      <c r="H13" s="64"/>
      <c r="I13" s="67"/>
      <c r="J13" s="58"/>
    </row>
    <row r="14" spans="1:10" s="41" customFormat="1" ht="23.5" x14ac:dyDescent="0.55000000000000004">
      <c r="A14" s="58"/>
      <c r="B14" s="59"/>
      <c r="C14" s="60"/>
      <c r="D14" s="61"/>
      <c r="E14" s="62"/>
      <c r="F14" s="63"/>
      <c r="G14" s="63"/>
      <c r="H14" s="64"/>
      <c r="I14" s="67"/>
      <c r="J14" s="58"/>
    </row>
    <row r="15" spans="1:10" s="41" customFormat="1" ht="23.5" x14ac:dyDescent="0.55000000000000004">
      <c r="A15" s="58"/>
      <c r="B15" s="59"/>
      <c r="C15" s="60"/>
      <c r="D15" s="61"/>
      <c r="E15" s="62"/>
      <c r="F15" s="63"/>
      <c r="G15" s="63"/>
      <c r="H15" s="64"/>
      <c r="I15" s="67"/>
      <c r="J15" s="58"/>
    </row>
    <row r="16" spans="1:10" s="41" customFormat="1" ht="23.5" x14ac:dyDescent="0.55000000000000004">
      <c r="A16" s="58"/>
      <c r="B16" s="59"/>
      <c r="C16" s="60"/>
      <c r="D16" s="61"/>
      <c r="E16" s="62"/>
      <c r="F16" s="63"/>
      <c r="G16" s="63"/>
      <c r="H16" s="64"/>
      <c r="I16" s="67"/>
      <c r="J16" s="58"/>
    </row>
    <row r="17" spans="1:10" s="41" customFormat="1" ht="23.5" x14ac:dyDescent="0.55000000000000004">
      <c r="A17" s="58"/>
      <c r="B17" s="59"/>
      <c r="C17" s="60"/>
      <c r="D17" s="61"/>
      <c r="E17" s="62"/>
      <c r="F17" s="63"/>
      <c r="G17" s="63"/>
      <c r="H17" s="64"/>
      <c r="I17" s="67"/>
      <c r="J17" s="58"/>
    </row>
    <row r="18" spans="1:10" s="41" customFormat="1" ht="23.5" x14ac:dyDescent="0.55000000000000004">
      <c r="A18" s="68"/>
      <c r="B18" s="69"/>
      <c r="C18" s="70"/>
      <c r="D18" s="71"/>
      <c r="E18" s="72"/>
      <c r="F18" s="73"/>
      <c r="G18" s="73"/>
      <c r="H18" s="74"/>
      <c r="I18" s="75"/>
      <c r="J18" s="68"/>
    </row>
    <row r="19" spans="1:10" s="41" customFormat="1" ht="24" thickBot="1" x14ac:dyDescent="0.6">
      <c r="A19" s="68"/>
      <c r="B19" s="69"/>
      <c r="C19" s="76"/>
      <c r="D19" s="77"/>
      <c r="E19" s="78"/>
      <c r="F19" s="79"/>
      <c r="G19" s="79"/>
      <c r="H19" s="80"/>
      <c r="I19" s="75"/>
      <c r="J19" s="68"/>
    </row>
    <row r="20" spans="1:10" ht="23.5" x14ac:dyDescent="0.55000000000000004">
      <c r="A20" s="58"/>
      <c r="B20" s="59"/>
      <c r="C20" s="60"/>
      <c r="D20" s="61"/>
      <c r="E20" s="62"/>
      <c r="F20" s="63"/>
      <c r="G20" s="63"/>
      <c r="H20" s="64"/>
      <c r="I20" s="67"/>
      <c r="J20" s="58"/>
    </row>
    <row r="21" spans="1:10" ht="23.5" x14ac:dyDescent="0.55000000000000004">
      <c r="A21" s="58"/>
      <c r="B21" s="59"/>
      <c r="C21" s="60"/>
      <c r="D21" s="61"/>
      <c r="E21" s="62"/>
      <c r="F21" s="63"/>
      <c r="G21" s="63"/>
      <c r="H21" s="64"/>
      <c r="I21" s="67"/>
      <c r="J21" s="58"/>
    </row>
    <row r="22" spans="1:10" ht="23.5" x14ac:dyDescent="0.55000000000000004">
      <c r="A22" s="58"/>
      <c r="B22" s="59"/>
      <c r="C22" s="60"/>
      <c r="D22" s="61"/>
      <c r="E22" s="62"/>
      <c r="F22" s="63"/>
      <c r="G22" s="63"/>
      <c r="H22" s="64"/>
      <c r="I22" s="67"/>
      <c r="J22" s="58"/>
    </row>
    <row r="23" spans="1:10" ht="23.5" x14ac:dyDescent="0.55000000000000004">
      <c r="A23" s="58"/>
      <c r="B23" s="59"/>
      <c r="C23" s="60"/>
      <c r="D23" s="61"/>
      <c r="E23" s="62"/>
      <c r="F23" s="63"/>
      <c r="G23" s="63"/>
      <c r="H23" s="64"/>
      <c r="I23" s="67"/>
      <c r="J23" s="58"/>
    </row>
  </sheetData>
  <mergeCells count="4">
    <mergeCell ref="C2:E2"/>
    <mergeCell ref="F2:H2"/>
    <mergeCell ref="I2:I3"/>
    <mergeCell ref="J2:J3"/>
  </mergeCells>
  <pageMargins left="0.25" right="0.25" top="0.75" bottom="0.75" header="0.3" footer="0.3"/>
  <pageSetup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ENERO</vt:lpstr>
      <vt:lpstr>FEBRERO</vt:lpstr>
      <vt:lpstr>MARZO</vt:lpstr>
      <vt:lpstr>ABRIL</vt:lpstr>
      <vt:lpstr>MAYO </vt:lpstr>
      <vt:lpstr>JUNIO</vt:lpstr>
      <vt:lpstr>META Y RESULTADO</vt:lpstr>
      <vt:lpstr>BONO TRIMESTRAL CONCURSO</vt:lpstr>
      <vt:lpstr>REGISTRO </vt:lpstr>
    </vt:vector>
  </TitlesOfParts>
  <Company>PALIC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Maylin (8091)</dc:creator>
  <cp:lastModifiedBy>Alejandra Maylin</cp:lastModifiedBy>
  <cp:lastPrinted>2023-06-13T22:41:56Z</cp:lastPrinted>
  <dcterms:created xsi:type="dcterms:W3CDTF">2023-01-10T18:44:12Z</dcterms:created>
  <dcterms:modified xsi:type="dcterms:W3CDTF">2023-06-19T21:11:51Z</dcterms:modified>
</cp:coreProperties>
</file>